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c9\Documents\Web Pages\Organ Stops\FiskBosOldWest\"/>
    </mc:Choice>
  </mc:AlternateContent>
  <xr:revisionPtr revIDLastSave="0" documentId="13_ncr:1_{E0C01E7A-076A-4933-9BE7-460EDA130DFE}" xr6:coauthVersionLast="47" xr6:coauthVersionMax="47" xr10:uidLastSave="{00000000-0000-0000-0000-000000000000}"/>
  <bookViews>
    <workbookView xWindow="120" yWindow="312" windowWidth="22680" windowHeight="12408" tabRatio="826" xr2:uid="{00000000-000D-0000-FFFF-FFFF00000000}"/>
  </bookViews>
  <sheets>
    <sheet name="FiskSourceData" sheetId="6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66" l="1"/>
  <c r="T33" i="66" l="1"/>
  <c r="U33" i="66" s="1"/>
  <c r="T35" i="66" l="1"/>
  <c r="U35" i="66" s="1"/>
  <c r="T34" i="66"/>
  <c r="U34" i="66" s="1"/>
  <c r="T32" i="66"/>
  <c r="U32" i="66" s="1"/>
  <c r="T31" i="66"/>
  <c r="U31" i="66" s="1"/>
  <c r="T30" i="66"/>
  <c r="U30" i="66" s="1"/>
  <c r="T17" i="66"/>
  <c r="U17" i="66" s="1"/>
  <c r="T9" i="66"/>
  <c r="U9" i="66" s="1"/>
  <c r="T20" i="66" l="1"/>
  <c r="U20" i="66" s="1"/>
  <c r="T14" i="66"/>
  <c r="U14" i="66" s="1"/>
  <c r="T18" i="66"/>
  <c r="U18" i="66" s="1"/>
  <c r="T19" i="66"/>
  <c r="U19" i="66" s="1"/>
  <c r="T15" i="66"/>
  <c r="U15" i="66" s="1"/>
  <c r="T16" i="66"/>
  <c r="U16" i="66" s="1"/>
  <c r="T12" i="66"/>
  <c r="U12" i="66" s="1"/>
  <c r="T5" i="66"/>
  <c r="U5" i="66" s="1"/>
  <c r="T7" i="66"/>
  <c r="U7" i="66" s="1"/>
  <c r="T10" i="66"/>
  <c r="U10" i="66" s="1"/>
  <c r="T4" i="66"/>
  <c r="U4" i="66" s="1"/>
  <c r="T6" i="66"/>
  <c r="U6" i="66" s="1"/>
  <c r="T8" i="66"/>
  <c r="U8" i="66" s="1"/>
  <c r="T23" i="66"/>
  <c r="U23" i="66" s="1"/>
  <c r="T26" i="66"/>
  <c r="U26" i="66" s="1"/>
  <c r="T25" i="66"/>
  <c r="U25" i="66" s="1"/>
  <c r="T27" i="66"/>
  <c r="U27" i="66" s="1"/>
  <c r="T24" i="66"/>
  <c r="U24" i="66" s="1"/>
  <c r="T22" i="66"/>
  <c r="U22" i="66" s="1"/>
  <c r="T28" i="66" l="1"/>
  <c r="U28" i="66" s="1"/>
</calcChain>
</file>

<file path=xl/sharedStrings.xml><?xml version="1.0" encoding="utf-8"?>
<sst xmlns="http://schemas.openxmlformats.org/spreadsheetml/2006/main" count="75" uniqueCount="65">
  <si>
    <t>Pedal</t>
  </si>
  <si>
    <t>c2</t>
  </si>
  <si>
    <t>e2</t>
  </si>
  <si>
    <t>g2</t>
  </si>
  <si>
    <t>C1</t>
  </si>
  <si>
    <t>E1</t>
  </si>
  <si>
    <t>G1</t>
  </si>
  <si>
    <t>c'3</t>
  </si>
  <si>
    <t>e'3</t>
  </si>
  <si>
    <t>g'3</t>
  </si>
  <si>
    <t>c''4</t>
  </si>
  <si>
    <t>e''4</t>
  </si>
  <si>
    <t>g''4</t>
  </si>
  <si>
    <t>c'''5</t>
  </si>
  <si>
    <t>avg</t>
  </si>
  <si>
    <t>2nd</t>
  </si>
  <si>
    <t>Mix</t>
  </si>
  <si>
    <t>e'''5</t>
  </si>
  <si>
    <t>3rd</t>
  </si>
  <si>
    <t>2</t>
  </si>
  <si>
    <t>8</t>
  </si>
  <si>
    <t>4</t>
  </si>
  <si>
    <t>16</t>
  </si>
  <si>
    <t>g'''5</t>
  </si>
  <si>
    <t>Great</t>
  </si>
  <si>
    <t>2 2/3</t>
  </si>
  <si>
    <t>Choir</t>
  </si>
  <si>
    <t>Swell</t>
  </si>
  <si>
    <t>c''''6</t>
  </si>
  <si>
    <t>Fisk Boston Old West</t>
  </si>
  <si>
    <t>1st</t>
  </si>
  <si>
    <t>Subbass</t>
  </si>
  <si>
    <t>Octave</t>
  </si>
  <si>
    <t>Superoctaves II</t>
  </si>
  <si>
    <t>Chimney Flute</t>
  </si>
  <si>
    <t>Prestant</t>
  </si>
  <si>
    <t>Night Horn</t>
  </si>
  <si>
    <t>Fifteenth</t>
  </si>
  <si>
    <t>Sharp IV</t>
  </si>
  <si>
    <t>Cremona</t>
  </si>
  <si>
    <t>Mixture III</t>
  </si>
  <si>
    <t>Doublet</t>
  </si>
  <si>
    <t>Sesquialter II</t>
  </si>
  <si>
    <t>Mixture IV-VI</t>
  </si>
  <si>
    <t xml:space="preserve">Bourdon </t>
  </si>
  <si>
    <t>Spire Flute</t>
  </si>
  <si>
    <t xml:space="preserve">Trumpet </t>
  </si>
  <si>
    <t>Clarion</t>
  </si>
  <si>
    <t>Violin Diapason</t>
  </si>
  <si>
    <t>Stopt Diapason</t>
  </si>
  <si>
    <t>Cornet III</t>
  </si>
  <si>
    <t>Contra Hautboy</t>
  </si>
  <si>
    <t>Trumpet</t>
  </si>
  <si>
    <t>Trombone</t>
  </si>
  <si>
    <t>Rohrpipe</t>
  </si>
  <si>
    <t>4 &amp; 2</t>
  </si>
  <si>
    <t>9 stops</t>
  </si>
  <si>
    <t>Tremulant (whole organ)</t>
  </si>
  <si>
    <t>7 stops</t>
  </si>
  <si>
    <t>6 stops</t>
  </si>
  <si>
    <t>3 manuals, 4 divisions, 29 stops, 46 ranks, 2361 pipes</t>
  </si>
  <si>
    <t>Spitz Flute</t>
  </si>
  <si>
    <t>Furniture III</t>
  </si>
  <si>
    <t>adj 39.6</t>
  </si>
  <si>
    <r>
      <t xml:space="preserve">Nazard II </t>
    </r>
    <r>
      <rPr>
        <sz val="5"/>
        <color theme="1"/>
        <rFont val="Calibri"/>
        <family val="2"/>
        <scheme val="minor"/>
      </rPr>
      <t>(can add 1 3/5)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</si>
</sst>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8" fillId="0" borderId="0"/>
  </cellStyleXfs>
  <cellXfs count="54">
    <xf numFmtId="0" fontId="0" fillId="0" borderId="0" xfId="0"/>
    <xf numFmtId="2" fontId="0" fillId="0" borderId="0" xfId="0" applyNumberFormat="1"/>
    <xf numFmtId="2" fontId="9" fillId="0" borderId="0" xfId="0" applyNumberFormat="1" applyFont="1"/>
    <xf numFmtId="2" fontId="9" fillId="0" borderId="1" xfId="0" applyNumberFormat="1" applyFont="1" applyBorder="1"/>
    <xf numFmtId="2" fontId="9" fillId="0" borderId="2" xfId="0" applyNumberFormat="1" applyFont="1" applyBorder="1"/>
    <xf numFmtId="2" fontId="9" fillId="2" borderId="0" xfId="0" applyNumberFormat="1" applyFont="1" applyFill="1"/>
    <xf numFmtId="2" fontId="10" fillId="2" borderId="0" xfId="0" applyNumberFormat="1" applyFont="1" applyFill="1"/>
    <xf numFmtId="2" fontId="9" fillId="2" borderId="1" xfId="0" applyNumberFormat="1" applyFont="1" applyFill="1" applyBorder="1"/>
    <xf numFmtId="2" fontId="13" fillId="0" borderId="0" xfId="0" applyNumberFormat="1" applyFont="1"/>
    <xf numFmtId="2" fontId="10" fillId="0" borderId="0" xfId="0" applyNumberFormat="1" applyFont="1"/>
    <xf numFmtId="0" fontId="14" fillId="0" borderId="0" xfId="1"/>
    <xf numFmtId="2" fontId="8" fillId="0" borderId="0" xfId="0" applyNumberFormat="1" applyFont="1"/>
    <xf numFmtId="2" fontId="8" fillId="3" borderId="0" xfId="0" applyNumberFormat="1" applyFont="1" applyFill="1"/>
    <xf numFmtId="0" fontId="7" fillId="0" borderId="0" xfId="0" applyFont="1"/>
    <xf numFmtId="2" fontId="6" fillId="0" borderId="0" xfId="0" applyNumberFormat="1" applyFont="1"/>
    <xf numFmtId="2" fontId="14" fillId="0" borderId="0" xfId="1" applyNumberFormat="1" applyFill="1" applyBorder="1"/>
    <xf numFmtId="2" fontId="5" fillId="0" borderId="0" xfId="0" applyNumberFormat="1" applyFont="1"/>
    <xf numFmtId="2" fontId="4" fillId="0" borderId="0" xfId="0" applyNumberFormat="1" applyFont="1"/>
    <xf numFmtId="49" fontId="12" fillId="0" borderId="0" xfId="0" applyNumberFormat="1" applyFont="1" applyAlignment="1">
      <alignment horizontal="right"/>
    </xf>
    <xf numFmtId="49" fontId="16" fillId="0" borderId="0" xfId="0" applyNumberFormat="1" applyFont="1"/>
    <xf numFmtId="49" fontId="12" fillId="2" borderId="0" xfId="0" applyNumberFormat="1" applyFont="1" applyFill="1" applyAlignment="1">
      <alignment horizontal="right"/>
    </xf>
    <xf numFmtId="49" fontId="17" fillId="0" borderId="0" xfId="0" applyNumberFormat="1" applyFont="1"/>
    <xf numFmtId="49" fontId="17" fillId="0" borderId="0" xfId="0" applyNumberFormat="1" applyFont="1" applyAlignment="1">
      <alignment horizontal="right"/>
    </xf>
    <xf numFmtId="2" fontId="14" fillId="0" borderId="0" xfId="1" applyNumberFormat="1"/>
    <xf numFmtId="0" fontId="4" fillId="0" borderId="0" xfId="0" applyFont="1"/>
    <xf numFmtId="49" fontId="14" fillId="0" borderId="0" xfId="1" applyNumberFormat="1"/>
    <xf numFmtId="0" fontId="3" fillId="0" borderId="0" xfId="0" applyFont="1"/>
    <xf numFmtId="49" fontId="16" fillId="0" borderId="0" xfId="1" applyNumberFormat="1" applyFont="1"/>
    <xf numFmtId="49" fontId="3" fillId="0" borderId="0" xfId="0" applyNumberFormat="1" applyFont="1"/>
    <xf numFmtId="2" fontId="14" fillId="0" borderId="0" xfId="1" applyNumberFormat="1" applyBorder="1"/>
    <xf numFmtId="2" fontId="6" fillId="2" borderId="0" xfId="0" applyNumberFormat="1" applyFont="1" applyFill="1"/>
    <xf numFmtId="2" fontId="6" fillId="2" borderId="1" xfId="0" applyNumberFormat="1" applyFont="1" applyFill="1" applyBorder="1"/>
    <xf numFmtId="2" fontId="4" fillId="2" borderId="0" xfId="0" applyNumberFormat="1" applyFont="1" applyFill="1"/>
    <xf numFmtId="2" fontId="16" fillId="0" borderId="0" xfId="0" applyNumberFormat="1" applyFont="1"/>
    <xf numFmtId="49" fontId="4" fillId="0" borderId="0" xfId="0" applyNumberFormat="1" applyFont="1"/>
    <xf numFmtId="49" fontId="0" fillId="0" borderId="0" xfId="0" applyNumberFormat="1"/>
    <xf numFmtId="2" fontId="2" fillId="0" borderId="1" xfId="0" applyNumberFormat="1" applyFont="1" applyBorder="1"/>
    <xf numFmtId="2" fontId="4" fillId="2" borderId="1" xfId="0" applyNumberFormat="1" applyFont="1" applyFill="1" applyBorder="1"/>
    <xf numFmtId="2" fontId="15" fillId="0" borderId="0" xfId="0" applyNumberFormat="1" applyFont="1"/>
    <xf numFmtId="2" fontId="2" fillId="2" borderId="1" xfId="0" applyNumberFormat="1" applyFont="1" applyFill="1" applyBorder="1"/>
    <xf numFmtId="2" fontId="15" fillId="2" borderId="0" xfId="0" applyNumberFormat="1" applyFont="1" applyFill="1"/>
    <xf numFmtId="49" fontId="11" fillId="0" borderId="0" xfId="0" applyNumberFormat="1" applyFont="1" applyAlignment="1">
      <alignment horizontal="right"/>
    </xf>
    <xf numFmtId="49" fontId="11" fillId="2" borderId="0" xfId="0" applyNumberFormat="1" applyFont="1" applyFill="1" applyAlignment="1">
      <alignment horizontal="right"/>
    </xf>
    <xf numFmtId="2" fontId="16" fillId="2" borderId="0" xfId="0" applyNumberFormat="1" applyFont="1" applyFill="1"/>
    <xf numFmtId="2" fontId="12" fillId="2" borderId="0" xfId="0" applyNumberFormat="1" applyFont="1" applyFill="1"/>
    <xf numFmtId="2" fontId="16" fillId="2" borderId="1" xfId="0" applyNumberFormat="1" applyFont="1" applyFill="1" applyBorder="1"/>
    <xf numFmtId="164" fontId="7" fillId="0" borderId="0" xfId="0" applyNumberFormat="1" applyFont="1"/>
    <xf numFmtId="164" fontId="0" fillId="0" borderId="0" xfId="0" applyNumberFormat="1"/>
    <xf numFmtId="164" fontId="4" fillId="0" borderId="0" xfId="0" applyNumberFormat="1" applyFont="1"/>
    <xf numFmtId="164" fontId="14" fillId="0" borderId="0" xfId="1" applyNumberFormat="1"/>
    <xf numFmtId="164" fontId="5" fillId="0" borderId="0" xfId="0" applyNumberFormat="1" applyFont="1"/>
    <xf numFmtId="0" fontId="16" fillId="0" borderId="0" xfId="0" applyFont="1"/>
    <xf numFmtId="0" fontId="1" fillId="0" borderId="0" xfId="0" applyFont="1"/>
    <xf numFmtId="2" fontId="1" fillId="0" borderId="0" xfId="0" applyNumberFormat="1" applyFont="1"/>
  </cellXfs>
  <cellStyles count="3">
    <cellStyle name="Hyperlink" xfId="1" builtinId="8" customBuiltin="1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n%20Cook/Documents/Excel/Organ%20Stop%20Intensity/HookHastBosHolyCross/HookHastBosHolyCross2014_06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HSourceData"/>
      <sheetName val="HHGreat"/>
      <sheetName val="HHSwell"/>
      <sheetName val="HHChoir"/>
      <sheetName val="HHPedal"/>
    </sheetNames>
    <sheetDataSet>
      <sheetData sheetId="0">
        <row r="2">
          <cell r="D2" t="str">
            <v>C1</v>
          </cell>
          <cell r="E2" t="str">
            <v>E1</v>
          </cell>
          <cell r="F2" t="str">
            <v>G1</v>
          </cell>
          <cell r="G2" t="str">
            <v>c2</v>
          </cell>
          <cell r="H2" t="str">
            <v>e2</v>
          </cell>
          <cell r="I2" t="str">
            <v>g2</v>
          </cell>
          <cell r="J2" t="str">
            <v>c'3</v>
          </cell>
          <cell r="K2" t="str">
            <v>e'3</v>
          </cell>
          <cell r="L2" t="str">
            <v>g'3</v>
          </cell>
          <cell r="M2" t="str">
            <v>c''4</v>
          </cell>
          <cell r="N2" t="str">
            <v>e''4</v>
          </cell>
          <cell r="O2" t="str">
            <v>g''4</v>
          </cell>
          <cell r="P2" t="str">
            <v>c'''5</v>
          </cell>
          <cell r="Q2" t="str">
            <v>e'''5</v>
          </cell>
          <cell r="R2" t="str">
            <v>g'''5</v>
          </cell>
        </row>
        <row r="20">
          <cell r="D20">
            <v>-26.73</v>
          </cell>
          <cell r="E20">
            <v>-26.28</v>
          </cell>
          <cell r="F20">
            <v>-27.57</v>
          </cell>
          <cell r="G20">
            <v>-26.16</v>
          </cell>
          <cell r="H20">
            <v>-29.8</v>
          </cell>
          <cell r="I20">
            <v>-30.72</v>
          </cell>
          <cell r="J20">
            <v>-30.38</v>
          </cell>
          <cell r="K20">
            <v>-26.82</v>
          </cell>
          <cell r="L20">
            <v>-26.5</v>
          </cell>
          <cell r="M20">
            <v>-28.86</v>
          </cell>
          <cell r="N20">
            <v>-27.81</v>
          </cell>
          <cell r="O20">
            <v>-29.29</v>
          </cell>
          <cell r="P20">
            <v>-28.53</v>
          </cell>
          <cell r="Q20">
            <v>-33.33</v>
          </cell>
          <cell r="R20">
            <v>-33.75</v>
          </cell>
        </row>
        <row r="37">
          <cell r="D37">
            <v>-35.979999999999997</v>
          </cell>
          <cell r="E37">
            <v>-38.65</v>
          </cell>
          <cell r="F37">
            <v>-33.54</v>
          </cell>
          <cell r="G37">
            <v>-35.880000000000003</v>
          </cell>
          <cell r="H37">
            <v>-31.26</v>
          </cell>
          <cell r="I37">
            <v>-36.79</v>
          </cell>
          <cell r="J37">
            <v>-37.11</v>
          </cell>
          <cell r="K37">
            <v>-38.57</v>
          </cell>
          <cell r="L37">
            <v>-38.51</v>
          </cell>
          <cell r="M37">
            <v>-36.340000000000003</v>
          </cell>
          <cell r="N37">
            <v>-37.06</v>
          </cell>
          <cell r="O37">
            <v>-37.94</v>
          </cell>
          <cell r="P37">
            <v>-38.74</v>
          </cell>
          <cell r="Q37">
            <v>-38.450000000000003</v>
          </cell>
          <cell r="R37">
            <v>-37.75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4"/>
  <sheetViews>
    <sheetView tabSelected="1" zoomScale="131" zoomScaleNormal="130" workbookViewId="0">
      <selection activeCell="O31" sqref="O31"/>
    </sheetView>
  </sheetViews>
  <sheetFormatPr defaultRowHeight="14.4" x14ac:dyDescent="0.3"/>
  <cols>
    <col min="1" max="1" width="4.6640625" style="22" customWidth="1"/>
    <col min="2" max="2" width="1" style="1" customWidth="1"/>
    <col min="3" max="3" width="14" style="1" customWidth="1"/>
    <col min="4" max="4" width="5.109375" style="3" customWidth="1"/>
    <col min="5" max="6" width="5.109375" style="2" customWidth="1"/>
    <col min="7" max="7" width="5.109375" style="3" customWidth="1"/>
    <col min="8" max="9" width="5.109375" style="2" customWidth="1"/>
    <col min="10" max="10" width="5.109375" style="3" customWidth="1"/>
    <col min="11" max="12" width="5.109375" style="2" customWidth="1"/>
    <col min="13" max="13" width="5.109375" style="3" customWidth="1"/>
    <col min="14" max="15" width="5.109375" style="2" customWidth="1"/>
    <col min="16" max="16" width="5.109375" style="3" customWidth="1"/>
    <col min="17" max="18" width="5.109375" style="2" customWidth="1"/>
    <col min="19" max="19" width="5.109375" style="1" customWidth="1"/>
    <col min="20" max="20" width="5.109375" customWidth="1"/>
    <col min="21" max="21" width="6.6640625" style="46" customWidth="1"/>
  </cols>
  <sheetData>
    <row r="1" spans="1:21" ht="15.6" x14ac:dyDescent="0.3">
      <c r="A1" s="18"/>
      <c r="B1" s="2"/>
      <c r="C1" s="8" t="s">
        <v>29</v>
      </c>
      <c r="H1" s="33" t="s">
        <v>60</v>
      </c>
      <c r="P1" s="2"/>
    </row>
    <row r="2" spans="1:21" x14ac:dyDescent="0.3">
      <c r="A2" s="20"/>
      <c r="B2" s="5"/>
      <c r="C2" s="6"/>
      <c r="D2" s="7" t="s">
        <v>4</v>
      </c>
      <c r="E2" s="5" t="s">
        <v>5</v>
      </c>
      <c r="F2" s="5" t="s">
        <v>6</v>
      </c>
      <c r="G2" s="7" t="s">
        <v>1</v>
      </c>
      <c r="H2" s="5" t="s">
        <v>2</v>
      </c>
      <c r="I2" s="5" t="s">
        <v>3</v>
      </c>
      <c r="J2" s="7" t="s">
        <v>7</v>
      </c>
      <c r="K2" s="5" t="s">
        <v>8</v>
      </c>
      <c r="L2" s="5" t="s">
        <v>9</v>
      </c>
      <c r="M2" s="7" t="s">
        <v>10</v>
      </c>
      <c r="N2" s="5" t="s">
        <v>11</v>
      </c>
      <c r="O2" s="5" t="s">
        <v>12</v>
      </c>
      <c r="P2" s="31" t="s">
        <v>13</v>
      </c>
      <c r="Q2" s="30" t="s">
        <v>17</v>
      </c>
      <c r="R2" s="32" t="s">
        <v>23</v>
      </c>
      <c r="S2" s="39" t="s">
        <v>28</v>
      </c>
      <c r="U2" s="53" t="s">
        <v>63</v>
      </c>
    </row>
    <row r="3" spans="1:21" x14ac:dyDescent="0.3">
      <c r="A3" s="20" t="s">
        <v>15</v>
      </c>
      <c r="B3" s="43"/>
      <c r="C3" s="44" t="s">
        <v>24</v>
      </c>
      <c r="D3" s="45" t="s">
        <v>56</v>
      </c>
      <c r="E3" s="5"/>
      <c r="F3" s="5"/>
      <c r="G3" s="7"/>
      <c r="H3" s="5"/>
      <c r="I3" s="5"/>
      <c r="J3" s="7"/>
      <c r="K3" s="5"/>
      <c r="L3" s="5"/>
      <c r="M3" s="7"/>
      <c r="N3" s="5"/>
      <c r="O3" s="5"/>
      <c r="P3" s="31"/>
      <c r="Q3" s="30"/>
      <c r="R3" s="32"/>
      <c r="S3" s="37"/>
      <c r="T3" s="11" t="s">
        <v>14</v>
      </c>
      <c r="U3" s="47"/>
    </row>
    <row r="4" spans="1:21" x14ac:dyDescent="0.3">
      <c r="A4" s="18">
        <v>16</v>
      </c>
      <c r="B4" s="38"/>
      <c r="C4" s="52" t="s">
        <v>44</v>
      </c>
      <c r="D4" s="3">
        <v>-27.94</v>
      </c>
      <c r="E4" s="2">
        <v>-36.659999999999997</v>
      </c>
      <c r="F4" s="2">
        <v>-33.270000000000003</v>
      </c>
      <c r="G4" s="3">
        <v>-33.29</v>
      </c>
      <c r="H4" s="2">
        <v>-41.03</v>
      </c>
      <c r="I4" s="2">
        <v>-40.89</v>
      </c>
      <c r="J4" s="3">
        <v>-39.33</v>
      </c>
      <c r="K4" s="2">
        <v>-39.85</v>
      </c>
      <c r="L4" s="2">
        <v>-41.46</v>
      </c>
      <c r="M4" s="3">
        <v>-40.020000000000003</v>
      </c>
      <c r="N4" s="2">
        <v>-32</v>
      </c>
      <c r="O4" s="2">
        <v>-33.729999999999997</v>
      </c>
      <c r="P4" s="3">
        <v>-35.880000000000003</v>
      </c>
      <c r="Q4" s="2">
        <v>-35.07</v>
      </c>
      <c r="R4" s="2">
        <v>-30.13</v>
      </c>
      <c r="S4" s="3">
        <v>-39.520000000000003</v>
      </c>
      <c r="T4" s="12">
        <f>AVERAGE(D4:S4)</f>
        <v>-36.254374999999996</v>
      </c>
      <c r="U4" s="48">
        <f>+SUM(T4+39.61)</f>
        <v>3.3556250000000034</v>
      </c>
    </row>
    <row r="5" spans="1:21" x14ac:dyDescent="0.3">
      <c r="A5" s="18">
        <v>8</v>
      </c>
      <c r="B5" s="33"/>
      <c r="C5" s="52" t="s">
        <v>35</v>
      </c>
      <c r="D5" s="3">
        <v>-27.2</v>
      </c>
      <c r="E5" s="2">
        <v>-27.08</v>
      </c>
      <c r="F5" s="2">
        <v>-30.12</v>
      </c>
      <c r="G5" s="3">
        <v>-24.91</v>
      </c>
      <c r="H5" s="2">
        <v>-27.17</v>
      </c>
      <c r="I5" s="2">
        <v>-27.47</v>
      </c>
      <c r="J5" s="3">
        <v>-33.590000000000003</v>
      </c>
      <c r="K5" s="2">
        <v>-24.57</v>
      </c>
      <c r="L5" s="2">
        <v>-30.5</v>
      </c>
      <c r="M5" s="3">
        <v>-30.73</v>
      </c>
      <c r="N5" s="2">
        <v>-26.62</v>
      </c>
      <c r="O5" s="2">
        <v>-21.54</v>
      </c>
      <c r="P5" s="3">
        <v>-23.61</v>
      </c>
      <c r="Q5" s="2">
        <v>-30.07</v>
      </c>
      <c r="R5" s="2">
        <v>-26.86</v>
      </c>
      <c r="S5" s="3">
        <v>-26.78</v>
      </c>
      <c r="T5" s="12">
        <f>AVERAGE(D5:S5)</f>
        <v>-27.426250000000003</v>
      </c>
      <c r="U5" s="48">
        <f t="shared" ref="U5:U12" si="0">+SUM(T5+39.61)</f>
        <v>12.183749999999996</v>
      </c>
    </row>
    <row r="6" spans="1:21" x14ac:dyDescent="0.3">
      <c r="A6" s="18">
        <v>8</v>
      </c>
      <c r="B6" s="33"/>
      <c r="C6" s="52" t="s">
        <v>45</v>
      </c>
      <c r="D6" s="3">
        <v>-33.590000000000003</v>
      </c>
      <c r="E6" s="2">
        <v>-32.28</v>
      </c>
      <c r="F6" s="2">
        <v>-33.6</v>
      </c>
      <c r="G6" s="3">
        <v>-36.18</v>
      </c>
      <c r="H6" s="2">
        <v>-31.04</v>
      </c>
      <c r="I6" s="2">
        <v>-34.619999999999997</v>
      </c>
      <c r="J6" s="3">
        <v>-33.130000000000003</v>
      </c>
      <c r="K6" s="2">
        <v>-36.409999999999997</v>
      </c>
      <c r="L6" s="2">
        <v>-35.49</v>
      </c>
      <c r="M6" s="3">
        <v>-31.84</v>
      </c>
      <c r="N6" s="2">
        <v>-30.13</v>
      </c>
      <c r="O6" s="2">
        <v>-29.73</v>
      </c>
      <c r="P6" s="3">
        <v>-34.29</v>
      </c>
      <c r="Q6" s="2">
        <v>-35.590000000000003</v>
      </c>
      <c r="R6" s="2">
        <v>-34.83</v>
      </c>
      <c r="S6" s="3">
        <v>-33.74</v>
      </c>
      <c r="T6" s="12">
        <f>AVERAGE(D6:S6)</f>
        <v>-33.530625000000001</v>
      </c>
      <c r="U6" s="48">
        <f t="shared" si="0"/>
        <v>6.0793749999999989</v>
      </c>
    </row>
    <row r="7" spans="1:21" x14ac:dyDescent="0.3">
      <c r="A7" s="18" t="s">
        <v>21</v>
      </c>
      <c r="B7" s="33"/>
      <c r="C7" s="52" t="s">
        <v>32</v>
      </c>
      <c r="D7" s="3">
        <v>-27.82</v>
      </c>
      <c r="E7" s="2">
        <v>-27.02</v>
      </c>
      <c r="F7" s="2">
        <v>-30.02</v>
      </c>
      <c r="G7" s="3">
        <v>-24.89</v>
      </c>
      <c r="H7" s="2">
        <v>-27.16</v>
      </c>
      <c r="I7" s="2">
        <v>-27.66</v>
      </c>
      <c r="J7" s="3">
        <v>-33.04</v>
      </c>
      <c r="K7" s="2">
        <v>-24.46</v>
      </c>
      <c r="L7" s="2">
        <v>-30.23</v>
      </c>
      <c r="M7" s="3">
        <v>-30.72</v>
      </c>
      <c r="N7" s="2">
        <v>-26.52</v>
      </c>
      <c r="O7" s="2">
        <v>-21.14</v>
      </c>
      <c r="P7" s="3">
        <v>-23.47</v>
      </c>
      <c r="Q7" s="2">
        <v>-30.57</v>
      </c>
      <c r="R7" s="2">
        <v>-26.66</v>
      </c>
      <c r="S7" s="3">
        <v>-26.65</v>
      </c>
      <c r="T7" s="12">
        <f>AVERAGE(D7:S7)</f>
        <v>-27.376874999999998</v>
      </c>
      <c r="U7" s="48">
        <f t="shared" si="0"/>
        <v>12.233125000000001</v>
      </c>
    </row>
    <row r="8" spans="1:21" x14ac:dyDescent="0.3">
      <c r="A8" s="18" t="s">
        <v>19</v>
      </c>
      <c r="B8" s="33"/>
      <c r="C8" s="52" t="s">
        <v>41</v>
      </c>
      <c r="D8" s="3">
        <v>-31.39</v>
      </c>
      <c r="E8" s="2">
        <v>-26.62</v>
      </c>
      <c r="F8" s="2">
        <v>-31.6</v>
      </c>
      <c r="G8" s="3">
        <v>-31.37</v>
      </c>
      <c r="H8" s="2">
        <v>-30.17</v>
      </c>
      <c r="I8" s="2">
        <v>-31.99</v>
      </c>
      <c r="J8" s="3">
        <v>-34.770000000000003</v>
      </c>
      <c r="K8" s="2">
        <v>-32.6</v>
      </c>
      <c r="L8" s="2">
        <v>-33.65</v>
      </c>
      <c r="M8" s="3">
        <v>-32</v>
      </c>
      <c r="N8" s="2">
        <v>-26.31</v>
      </c>
      <c r="O8" s="2">
        <v>-31.12</v>
      </c>
      <c r="P8" s="3">
        <v>-26.12</v>
      </c>
      <c r="Q8" s="2">
        <v>-40.67</v>
      </c>
      <c r="R8" s="2">
        <v>-41.34</v>
      </c>
      <c r="S8" s="3">
        <v>-36.840000000000003</v>
      </c>
      <c r="T8" s="12">
        <f>AVERAGE(D8:S8)</f>
        <v>-32.410000000000004</v>
      </c>
      <c r="U8" s="48">
        <f t="shared" si="0"/>
        <v>7.1999999999999957</v>
      </c>
    </row>
    <row r="9" spans="1:21" x14ac:dyDescent="0.3">
      <c r="A9" s="18"/>
      <c r="B9" s="33"/>
      <c r="C9" s="52" t="s">
        <v>42</v>
      </c>
      <c r="D9" s="3">
        <v>-32.049999999999997</v>
      </c>
      <c r="E9" s="2">
        <v>-30.57</v>
      </c>
      <c r="F9" s="2">
        <v>-33.630000000000003</v>
      </c>
      <c r="G9" s="3">
        <v>-30.72</v>
      </c>
      <c r="H9" s="2">
        <v>-30.46</v>
      </c>
      <c r="I9" s="2">
        <v>-33.4</v>
      </c>
      <c r="J9" s="3">
        <v>-31.97</v>
      </c>
      <c r="K9" s="2">
        <v>-30.43</v>
      </c>
      <c r="L9" s="2">
        <v>-32.049999999999997</v>
      </c>
      <c r="M9" s="3">
        <v>-33.090000000000003</v>
      </c>
      <c r="N9" s="2">
        <v>-30.92</v>
      </c>
      <c r="O9" s="2">
        <v>-31.39</v>
      </c>
      <c r="P9" s="3">
        <v>-31.12</v>
      </c>
      <c r="S9" s="3"/>
      <c r="T9" s="12">
        <f>AVERAGE(D9:P9)</f>
        <v>-31.676923076923078</v>
      </c>
      <c r="U9" s="48">
        <f t="shared" si="0"/>
        <v>7.9330769230769214</v>
      </c>
    </row>
    <row r="10" spans="1:21" x14ac:dyDescent="0.3">
      <c r="A10" s="41"/>
      <c r="B10" s="38"/>
      <c r="C10" s="52" t="s">
        <v>43</v>
      </c>
      <c r="D10" s="3">
        <v>-27.61</v>
      </c>
      <c r="E10" s="2">
        <v>-28.52</v>
      </c>
      <c r="F10" s="2">
        <v>-28.08</v>
      </c>
      <c r="G10" s="3">
        <v>-28.56</v>
      </c>
      <c r="H10" s="2">
        <v>-28.11</v>
      </c>
      <c r="I10" s="2">
        <v>-30.18</v>
      </c>
      <c r="J10" s="3">
        <v>-27.16</v>
      </c>
      <c r="K10" s="2">
        <v>-26.48</v>
      </c>
      <c r="L10" s="2">
        <v>-31.71</v>
      </c>
      <c r="M10" s="3">
        <v>-29.78</v>
      </c>
      <c r="N10" s="2">
        <v>-30.61</v>
      </c>
      <c r="O10" s="2">
        <v>-32.159999999999997</v>
      </c>
      <c r="P10" s="3">
        <v>-30.08</v>
      </c>
      <c r="Q10" s="2">
        <v>-33.409999999999997</v>
      </c>
      <c r="R10" s="2">
        <v>-35.75</v>
      </c>
      <c r="S10" s="3">
        <v>-31.58</v>
      </c>
      <c r="T10" s="12">
        <f>AVERAGE(D10:S10)</f>
        <v>-29.986249999999995</v>
      </c>
      <c r="U10" s="48">
        <f t="shared" si="0"/>
        <v>9.6237500000000047</v>
      </c>
    </row>
    <row r="11" spans="1:21" x14ac:dyDescent="0.3">
      <c r="A11" s="18">
        <v>8</v>
      </c>
      <c r="B11" s="33"/>
      <c r="C11" s="52" t="s">
        <v>46</v>
      </c>
      <c r="D11" s="3">
        <v>-20.23</v>
      </c>
      <c r="E11" s="2">
        <v>-19.920000000000002</v>
      </c>
      <c r="F11" s="2">
        <v>-20.77</v>
      </c>
      <c r="G11" s="3">
        <v>-22.22</v>
      </c>
      <c r="H11" s="2">
        <v>-23.43</v>
      </c>
      <c r="I11" s="2">
        <v>-25.93</v>
      </c>
      <c r="J11" s="3">
        <v>-23.93</v>
      </c>
      <c r="K11" s="2">
        <v>-23</v>
      </c>
      <c r="L11" s="2">
        <v>-24.52</v>
      </c>
      <c r="M11" s="3">
        <v>-26.6</v>
      </c>
      <c r="N11" s="2">
        <v>-29.47</v>
      </c>
      <c r="O11" s="2">
        <v>-28.64</v>
      </c>
      <c r="P11" s="3">
        <v>-32.119999999999997</v>
      </c>
      <c r="Q11" s="2">
        <v>-31.67</v>
      </c>
      <c r="R11" s="2">
        <v>-34.24</v>
      </c>
      <c r="S11" s="3">
        <v>-36.43</v>
      </c>
      <c r="T11" s="12">
        <v>-33.21</v>
      </c>
      <c r="U11" s="48">
        <f t="shared" si="0"/>
        <v>6.3999999999999986</v>
      </c>
    </row>
    <row r="12" spans="1:21" x14ac:dyDescent="0.3">
      <c r="A12" s="18" t="s">
        <v>21</v>
      </c>
      <c r="B12" s="33"/>
      <c r="C12" s="52" t="s">
        <v>47</v>
      </c>
      <c r="D12" s="3">
        <v>-25.95</v>
      </c>
      <c r="E12" s="2">
        <v>-24.2</v>
      </c>
      <c r="F12" s="2">
        <v>-27.69</v>
      </c>
      <c r="G12" s="3">
        <v>-22.43</v>
      </c>
      <c r="H12" s="2">
        <v>-23.76</v>
      </c>
      <c r="I12" s="2">
        <v>-25.23</v>
      </c>
      <c r="J12" s="3">
        <v>-28.29</v>
      </c>
      <c r="K12" s="2">
        <v>-28.4</v>
      </c>
      <c r="L12" s="2">
        <v>-29.27</v>
      </c>
      <c r="M12" s="3">
        <v>-36.65</v>
      </c>
      <c r="N12" s="2">
        <v>-33.619999999999997</v>
      </c>
      <c r="O12" s="2">
        <v>-37.99</v>
      </c>
      <c r="P12" s="3">
        <v>-36.74</v>
      </c>
      <c r="Q12" s="2">
        <v>-37.549999999999997</v>
      </c>
      <c r="R12" s="2">
        <v>-36.51</v>
      </c>
      <c r="S12" s="3">
        <v>-33.21</v>
      </c>
      <c r="T12" s="12">
        <f>AVERAGE(D12:S12)</f>
        <v>-30.468125000000001</v>
      </c>
      <c r="U12" s="48">
        <f t="shared" si="0"/>
        <v>9.1418749999999989</v>
      </c>
    </row>
    <row r="13" spans="1:21" x14ac:dyDescent="0.3">
      <c r="A13" s="20" t="s">
        <v>18</v>
      </c>
      <c r="B13" s="43"/>
      <c r="C13" s="44" t="s">
        <v>27</v>
      </c>
      <c r="D13" s="39" t="s">
        <v>58</v>
      </c>
      <c r="E13" s="5"/>
      <c r="F13" s="5"/>
      <c r="G13" s="7"/>
      <c r="H13" s="5"/>
      <c r="I13" s="5"/>
      <c r="J13" s="7"/>
      <c r="K13" s="5"/>
      <c r="L13" s="5"/>
      <c r="M13" s="7"/>
      <c r="N13" s="5"/>
      <c r="O13" s="5"/>
      <c r="P13" s="7"/>
      <c r="Q13" s="5"/>
      <c r="R13" s="5"/>
      <c r="S13" s="7"/>
      <c r="T13" s="11"/>
      <c r="U13" s="48"/>
    </row>
    <row r="14" spans="1:21" x14ac:dyDescent="0.3">
      <c r="A14" s="18">
        <v>8</v>
      </c>
      <c r="B14" s="33"/>
      <c r="C14" s="52" t="s">
        <v>48</v>
      </c>
      <c r="D14" s="3">
        <v>-30.66</v>
      </c>
      <c r="E14" s="2">
        <v>-34.14</v>
      </c>
      <c r="F14" s="2">
        <v>-34.31</v>
      </c>
      <c r="G14" s="3">
        <v>-39.28</v>
      </c>
      <c r="H14" s="2">
        <v>-33.630000000000003</v>
      </c>
      <c r="I14" s="2">
        <v>-32.75</v>
      </c>
      <c r="J14" s="3">
        <v>-28.06</v>
      </c>
      <c r="K14" s="2">
        <v>-32.75</v>
      </c>
      <c r="L14" s="2">
        <v>-32.49</v>
      </c>
      <c r="M14" s="3">
        <v>-33.57</v>
      </c>
      <c r="N14" s="2">
        <v>-29.66</v>
      </c>
      <c r="O14" s="2">
        <v>-26.59</v>
      </c>
      <c r="P14" s="3">
        <v>-30.53</v>
      </c>
      <c r="Q14" s="2">
        <v>-26.41</v>
      </c>
      <c r="R14" s="2">
        <v>-33.409999999999997</v>
      </c>
      <c r="S14" s="3">
        <v>-34.83</v>
      </c>
      <c r="T14" s="12">
        <f>AVERAGE(D14:S14)</f>
        <v>-32.066875000000003</v>
      </c>
      <c r="U14" s="48">
        <f>+SUM(T14+39.61)</f>
        <v>7.5431249999999963</v>
      </c>
    </row>
    <row r="15" spans="1:21" x14ac:dyDescent="0.3">
      <c r="A15" s="18">
        <v>8</v>
      </c>
      <c r="B15" s="33"/>
      <c r="C15" s="52" t="s">
        <v>49</v>
      </c>
      <c r="D15" s="3">
        <v>-40.5</v>
      </c>
      <c r="E15" s="2">
        <v>-38.549999999999997</v>
      </c>
      <c r="F15" s="2">
        <v>-40.479999999999997</v>
      </c>
      <c r="G15" s="3">
        <v>-42.69</v>
      </c>
      <c r="H15" s="2">
        <v>-42.36</v>
      </c>
      <c r="I15" s="2">
        <v>-38.64</v>
      </c>
      <c r="J15" s="3">
        <v>-34.68</v>
      </c>
      <c r="K15" s="2">
        <v>-38.32</v>
      </c>
      <c r="L15" s="2">
        <v>-34.31</v>
      </c>
      <c r="M15" s="3">
        <v>-34.630000000000003</v>
      </c>
      <c r="N15" s="2">
        <v>-36.72</v>
      </c>
      <c r="O15" s="2">
        <v>-34.799999999999997</v>
      </c>
      <c r="P15" s="3">
        <v>-40.69</v>
      </c>
      <c r="Q15" s="2">
        <v>-39.28</v>
      </c>
      <c r="R15" s="2">
        <v>-42.17</v>
      </c>
      <c r="S15" s="3">
        <v>-38.89</v>
      </c>
      <c r="T15" s="12">
        <f>AVERAGE(D15:S15)</f>
        <v>-38.606874999999995</v>
      </c>
      <c r="U15" s="48">
        <f t="shared" ref="U15:U20" si="1">+SUM(T15+39.61)</f>
        <v>1.0031250000000043</v>
      </c>
    </row>
    <row r="16" spans="1:21" x14ac:dyDescent="0.3">
      <c r="A16" s="18">
        <v>4</v>
      </c>
      <c r="B16" s="33"/>
      <c r="C16" s="52" t="s">
        <v>61</v>
      </c>
      <c r="D16" s="3">
        <v>-40.4</v>
      </c>
      <c r="E16" s="2">
        <v>-39.61</v>
      </c>
      <c r="F16" s="2">
        <v>-35.049999999999997</v>
      </c>
      <c r="G16" s="3">
        <v>-28.43</v>
      </c>
      <c r="H16" s="2">
        <v>-37</v>
      </c>
      <c r="I16" s="2">
        <v>-34.03</v>
      </c>
      <c r="J16" s="3">
        <v>-36.130000000000003</v>
      </c>
      <c r="K16" s="2">
        <v>-37.53</v>
      </c>
      <c r="L16" s="2">
        <v>-34.29</v>
      </c>
      <c r="M16" s="3">
        <v>-38.840000000000003</v>
      </c>
      <c r="N16" s="2">
        <v>-35.5</v>
      </c>
      <c r="O16" s="2">
        <v>-35.94</v>
      </c>
      <c r="P16" s="3">
        <v>-30.91</v>
      </c>
      <c r="Q16" s="2">
        <v>-38.380000000000003</v>
      </c>
      <c r="R16" s="2">
        <v>-34.200000000000003</v>
      </c>
      <c r="S16" s="3">
        <v>-35.229999999999997</v>
      </c>
      <c r="T16" s="12">
        <f>AVERAGE(D16:S16)</f>
        <v>-35.716875000000002</v>
      </c>
      <c r="U16" s="48">
        <f t="shared" si="1"/>
        <v>3.8931249999999977</v>
      </c>
    </row>
    <row r="17" spans="1:21" x14ac:dyDescent="0.3">
      <c r="A17" s="41"/>
      <c r="B17" s="38"/>
      <c r="C17" s="52" t="s">
        <v>50</v>
      </c>
      <c r="D17" s="3">
        <v>-28.7</v>
      </c>
      <c r="E17" s="2">
        <v>-29.43</v>
      </c>
      <c r="F17" s="2">
        <v>-28.8</v>
      </c>
      <c r="G17" s="3">
        <v>-29.43</v>
      </c>
      <c r="H17" s="2">
        <v>-30.94</v>
      </c>
      <c r="I17" s="2">
        <v>-28.42</v>
      </c>
      <c r="J17" s="3">
        <v>-25.93</v>
      </c>
      <c r="K17" s="2">
        <v>-27.73</v>
      </c>
      <c r="L17" s="2">
        <v>-25.8</v>
      </c>
      <c r="M17" s="3">
        <v>-29.42</v>
      </c>
      <c r="N17" s="2">
        <v>-30.22</v>
      </c>
      <c r="O17" s="2">
        <v>-29.5</v>
      </c>
      <c r="P17" s="3">
        <v>-29.07</v>
      </c>
      <c r="Q17" s="2">
        <v>-32.229999999999997</v>
      </c>
      <c r="S17" s="3"/>
      <c r="T17" s="12">
        <f>AVERAGE(D17:Q17)</f>
        <v>-28.972857142857141</v>
      </c>
      <c r="U17" s="48">
        <f t="shared" si="1"/>
        <v>10.637142857142859</v>
      </c>
    </row>
    <row r="18" spans="1:21" x14ac:dyDescent="0.3">
      <c r="A18" s="18" t="s">
        <v>16</v>
      </c>
      <c r="B18" s="33"/>
      <c r="C18" s="52" t="s">
        <v>62</v>
      </c>
      <c r="D18" s="3">
        <v>-32.200000000000003</v>
      </c>
      <c r="E18" s="2">
        <v>-33.200000000000003</v>
      </c>
      <c r="F18" s="2">
        <v>-32.299999999999997</v>
      </c>
      <c r="G18" s="3">
        <v>-31.48</v>
      </c>
      <c r="H18" s="2">
        <v>-34.24</v>
      </c>
      <c r="I18" s="2">
        <v>-34.93</v>
      </c>
      <c r="J18" s="3">
        <v>-36.57</v>
      </c>
      <c r="K18" s="2">
        <v>-33.68</v>
      </c>
      <c r="L18" s="2">
        <v>-32.28</v>
      </c>
      <c r="M18" s="3">
        <v>-31.44</v>
      </c>
      <c r="N18" s="14">
        <v>-36.090000000000003</v>
      </c>
      <c r="O18" s="2">
        <v>-30.85</v>
      </c>
      <c r="P18" s="3">
        <v>-32.65</v>
      </c>
      <c r="Q18" s="2">
        <v>-33.450000000000003</v>
      </c>
      <c r="R18" s="2">
        <v>-37.03</v>
      </c>
      <c r="S18" s="3">
        <v>-37.72</v>
      </c>
      <c r="T18" s="12">
        <f>AVERAGE(D18:S18)</f>
        <v>-33.756875000000001</v>
      </c>
      <c r="U18" s="48">
        <f t="shared" si="1"/>
        <v>5.8531249999999986</v>
      </c>
    </row>
    <row r="19" spans="1:21" x14ac:dyDescent="0.3">
      <c r="A19" s="18" t="s">
        <v>22</v>
      </c>
      <c r="B19" s="33"/>
      <c r="C19" s="52" t="s">
        <v>51</v>
      </c>
      <c r="D19" s="3">
        <v>-38.56</v>
      </c>
      <c r="E19" s="2">
        <v>-33.6</v>
      </c>
      <c r="F19" s="2">
        <v>-30.2</v>
      </c>
      <c r="G19" s="3">
        <v>-31.16</v>
      </c>
      <c r="H19" s="2">
        <v>-30.06</v>
      </c>
      <c r="I19" s="2">
        <v>-27.72</v>
      </c>
      <c r="J19" s="3">
        <v>-32.83</v>
      </c>
      <c r="K19" s="2">
        <v>-37.24</v>
      </c>
      <c r="L19" s="2">
        <v>-31.35</v>
      </c>
      <c r="M19" s="3">
        <v>-32.020000000000003</v>
      </c>
      <c r="N19" s="2">
        <v>-33.31</v>
      </c>
      <c r="O19" s="2">
        <v>-31.57</v>
      </c>
      <c r="P19" s="3">
        <v>-39.479999999999997</v>
      </c>
      <c r="Q19" s="2">
        <v>-40</v>
      </c>
      <c r="R19" s="2">
        <v>-37.299999999999997</v>
      </c>
      <c r="S19" s="3">
        <v>-38.090000000000003</v>
      </c>
      <c r="T19" s="12">
        <f>AVERAGE(D19:S19)</f>
        <v>-34.030625000000001</v>
      </c>
      <c r="U19" s="48">
        <f t="shared" si="1"/>
        <v>5.5793749999999989</v>
      </c>
    </row>
    <row r="20" spans="1:21" x14ac:dyDescent="0.3">
      <c r="A20" s="18">
        <v>8</v>
      </c>
      <c r="B20" s="33"/>
      <c r="C20" s="52" t="s">
        <v>52</v>
      </c>
      <c r="D20" s="3">
        <v>-26.98</v>
      </c>
      <c r="E20" s="2">
        <v>-26.72</v>
      </c>
      <c r="F20" s="2">
        <v>-24.57</v>
      </c>
      <c r="G20" s="3">
        <v>-28.71</v>
      </c>
      <c r="H20" s="2">
        <v>-27.5</v>
      </c>
      <c r="I20" s="4">
        <v>-29.88</v>
      </c>
      <c r="J20" s="3">
        <v>-30.31</v>
      </c>
      <c r="K20" s="2">
        <v>-32.57</v>
      </c>
      <c r="L20" s="4">
        <v>-33.28</v>
      </c>
      <c r="M20" s="3">
        <v>-31.76</v>
      </c>
      <c r="N20" s="2">
        <v>-33.51</v>
      </c>
      <c r="O20" s="2">
        <v>-34.74</v>
      </c>
      <c r="P20" s="3">
        <v>-37.9</v>
      </c>
      <c r="Q20" s="2">
        <v>-40.130000000000003</v>
      </c>
      <c r="R20" s="2">
        <v>-36.72</v>
      </c>
      <c r="S20" s="3">
        <v>-38.32</v>
      </c>
      <c r="T20" s="12">
        <f>AVERAGE(D20:S20)</f>
        <v>-32.1</v>
      </c>
      <c r="U20" s="48">
        <f t="shared" si="1"/>
        <v>7.509999999999998</v>
      </c>
    </row>
    <row r="21" spans="1:21" x14ac:dyDescent="0.3">
      <c r="A21" s="20" t="s">
        <v>30</v>
      </c>
      <c r="B21" s="43"/>
      <c r="C21" s="44" t="s">
        <v>26</v>
      </c>
      <c r="D21" s="45" t="s">
        <v>58</v>
      </c>
      <c r="E21" s="5"/>
      <c r="F21" s="5"/>
      <c r="G21" s="7"/>
      <c r="H21" s="5"/>
      <c r="I21" s="5"/>
      <c r="J21" s="7"/>
      <c r="K21" s="5"/>
      <c r="L21" s="5"/>
      <c r="M21" s="7"/>
      <c r="N21" s="5"/>
      <c r="O21" s="5"/>
      <c r="P21" s="7"/>
      <c r="Q21" s="5"/>
      <c r="R21" s="5"/>
      <c r="S21" s="7"/>
      <c r="T21" s="11"/>
      <c r="U21" s="48"/>
    </row>
    <row r="22" spans="1:21" x14ac:dyDescent="0.3">
      <c r="A22" s="18">
        <v>8</v>
      </c>
      <c r="B22" s="33"/>
      <c r="C22" s="52" t="s">
        <v>34</v>
      </c>
      <c r="D22" s="3">
        <v>-40.96</v>
      </c>
      <c r="E22" s="2">
        <v>-34.950000000000003</v>
      </c>
      <c r="F22" s="2">
        <v>-33.049999999999997</v>
      </c>
      <c r="G22" s="3">
        <v>-40.1</v>
      </c>
      <c r="H22" s="2">
        <v>-39.08</v>
      </c>
      <c r="I22" s="2">
        <v>-37.18</v>
      </c>
      <c r="J22" s="3">
        <v>-39.18</v>
      </c>
      <c r="K22" s="2">
        <v>-38.99</v>
      </c>
      <c r="L22" s="2">
        <v>-40</v>
      </c>
      <c r="M22" s="3">
        <v>-39.659999999999997</v>
      </c>
      <c r="N22" s="2">
        <v>-38.57</v>
      </c>
      <c r="O22" s="2">
        <v>-37.630000000000003</v>
      </c>
      <c r="P22" s="3">
        <v>-36.36</v>
      </c>
      <c r="Q22" s="2">
        <v>-40.590000000000003</v>
      </c>
      <c r="R22" s="2">
        <v>-30.5</v>
      </c>
      <c r="S22" s="3">
        <v>-35.29</v>
      </c>
      <c r="T22" s="12">
        <f t="shared" ref="T22:T28" si="2">AVERAGE(D22:S22)</f>
        <v>-37.630624999999995</v>
      </c>
      <c r="U22" s="48">
        <f>+SUM(T22+39.61)</f>
        <v>1.9793750000000045</v>
      </c>
    </row>
    <row r="23" spans="1:21" x14ac:dyDescent="0.3">
      <c r="A23" s="18" t="s">
        <v>21</v>
      </c>
      <c r="B23" s="33"/>
      <c r="C23" s="52" t="s">
        <v>35</v>
      </c>
      <c r="D23" s="3">
        <v>-33.369999999999997</v>
      </c>
      <c r="E23" s="2">
        <v>-34.35</v>
      </c>
      <c r="F23" s="2">
        <v>-30.84</v>
      </c>
      <c r="G23" s="3">
        <v>-33.049999999999997</v>
      </c>
      <c r="H23" s="2">
        <v>-31.73</v>
      </c>
      <c r="I23" s="2">
        <v>-30.19</v>
      </c>
      <c r="J23" s="3">
        <v>-32.42</v>
      </c>
      <c r="K23" s="2">
        <v>-36.47</v>
      </c>
      <c r="L23" s="2">
        <v>-32.380000000000003</v>
      </c>
      <c r="M23" s="3">
        <v>-30.77</v>
      </c>
      <c r="N23" s="2">
        <v>-31.45</v>
      </c>
      <c r="O23" s="2">
        <v>-28.08</v>
      </c>
      <c r="P23" s="3">
        <v>-32.700000000000003</v>
      </c>
      <c r="Q23" s="2">
        <v>-39.04</v>
      </c>
      <c r="R23" s="2">
        <v>-38.58</v>
      </c>
      <c r="S23" s="3">
        <v>-28.52</v>
      </c>
      <c r="T23" s="12">
        <f t="shared" si="2"/>
        <v>-32.746249999999996</v>
      </c>
      <c r="U23" s="48">
        <f t="shared" ref="U23:U28" si="3">+SUM(T23+39.61)</f>
        <v>6.8637500000000031</v>
      </c>
    </row>
    <row r="24" spans="1:21" x14ac:dyDescent="0.3">
      <c r="A24" s="18" t="s">
        <v>21</v>
      </c>
      <c r="B24" s="33"/>
      <c r="C24" s="52" t="s">
        <v>36</v>
      </c>
      <c r="D24" s="3">
        <v>-41.08</v>
      </c>
      <c r="E24" s="2">
        <v>-36.97</v>
      </c>
      <c r="F24" s="2">
        <v>-36.89</v>
      </c>
      <c r="G24" s="3">
        <v>-39.64</v>
      </c>
      <c r="H24" s="2">
        <v>-40.450000000000003</v>
      </c>
      <c r="I24" s="2">
        <v>-34.01</v>
      </c>
      <c r="J24" s="3">
        <v>-38.49</v>
      </c>
      <c r="K24" s="2">
        <v>-33.49</v>
      </c>
      <c r="L24" s="2">
        <v>-30.6</v>
      </c>
      <c r="M24" s="3">
        <v>-30.99</v>
      </c>
      <c r="N24" s="2">
        <v>-38.630000000000003</v>
      </c>
      <c r="O24" s="2">
        <v>-33.6</v>
      </c>
      <c r="P24" s="3">
        <v>-30.09</v>
      </c>
      <c r="Q24" s="2">
        <v>-37.69</v>
      </c>
      <c r="R24" s="2">
        <v>-38.020000000000003</v>
      </c>
      <c r="S24" s="3">
        <v>-34.49</v>
      </c>
      <c r="T24" s="12">
        <f t="shared" si="2"/>
        <v>-35.945625</v>
      </c>
      <c r="U24" s="48">
        <f t="shared" si="3"/>
        <v>3.6643749999999997</v>
      </c>
    </row>
    <row r="25" spans="1:21" x14ac:dyDescent="0.3">
      <c r="A25" s="18" t="s">
        <v>25</v>
      </c>
      <c r="C25" s="52" t="s">
        <v>64</v>
      </c>
      <c r="D25" s="3">
        <v>-36.659999999999997</v>
      </c>
      <c r="E25" s="2">
        <v>-41</v>
      </c>
      <c r="F25" s="2">
        <v>-41.42</v>
      </c>
      <c r="G25" s="3">
        <v>-40.76</v>
      </c>
      <c r="H25" s="2">
        <v>-40.18</v>
      </c>
      <c r="I25" s="2">
        <v>-41.41</v>
      </c>
      <c r="J25" s="3">
        <v>-39.57</v>
      </c>
      <c r="K25" s="2">
        <v>-33.26</v>
      </c>
      <c r="L25" s="2">
        <v>-34.69</v>
      </c>
      <c r="M25" s="3">
        <v>-34.130000000000003</v>
      </c>
      <c r="N25" s="2">
        <v>-35.03</v>
      </c>
      <c r="O25" s="2">
        <v>-31.14</v>
      </c>
      <c r="P25" s="3">
        <v>-40.479999999999997</v>
      </c>
      <c r="Q25" s="2">
        <v>-34.549999999999997</v>
      </c>
      <c r="R25" s="2">
        <v>-39.83</v>
      </c>
      <c r="S25" s="3">
        <v>-41.15</v>
      </c>
      <c r="T25" s="12">
        <f t="shared" si="2"/>
        <v>-37.828749999999999</v>
      </c>
      <c r="U25" s="48">
        <f t="shared" si="3"/>
        <v>1.78125</v>
      </c>
    </row>
    <row r="26" spans="1:21" x14ac:dyDescent="0.3">
      <c r="A26" s="18" t="s">
        <v>19</v>
      </c>
      <c r="B26" s="33"/>
      <c r="C26" s="52" t="s">
        <v>37</v>
      </c>
      <c r="D26" s="3">
        <v>-33.42</v>
      </c>
      <c r="E26" s="2">
        <v>-36.51</v>
      </c>
      <c r="F26" s="2">
        <v>-32.479999999999997</v>
      </c>
      <c r="G26" s="3">
        <v>-34.67</v>
      </c>
      <c r="H26" s="2">
        <v>-38.520000000000003</v>
      </c>
      <c r="I26" s="2">
        <v>-37.299999999999997</v>
      </c>
      <c r="J26" s="3">
        <v>-38.799999999999997</v>
      </c>
      <c r="K26" s="2">
        <v>-38.880000000000003</v>
      </c>
      <c r="L26" s="2">
        <v>-34.32</v>
      </c>
      <c r="M26" s="3">
        <v>-35.549999999999997</v>
      </c>
      <c r="N26" s="2">
        <v>-39.020000000000003</v>
      </c>
      <c r="O26" s="2">
        <v>-36.61</v>
      </c>
      <c r="P26" s="3">
        <v>-36.950000000000003</v>
      </c>
      <c r="Q26" s="2">
        <v>-38.380000000000003</v>
      </c>
      <c r="R26" s="2">
        <v>-37.15</v>
      </c>
      <c r="S26" s="3">
        <v>-39.020000000000003</v>
      </c>
      <c r="T26" s="12">
        <f t="shared" si="2"/>
        <v>-36.723749999999995</v>
      </c>
      <c r="U26" s="48">
        <f t="shared" si="3"/>
        <v>2.886250000000004</v>
      </c>
    </row>
    <row r="27" spans="1:21" x14ac:dyDescent="0.3">
      <c r="A27" s="18" t="s">
        <v>16</v>
      </c>
      <c r="B27" s="33"/>
      <c r="C27" s="52" t="s">
        <v>38</v>
      </c>
      <c r="D27" s="36">
        <v>-33.97</v>
      </c>
      <c r="E27" s="2">
        <v>-31.26</v>
      </c>
      <c r="F27" s="2">
        <v>-34.14</v>
      </c>
      <c r="G27" s="3">
        <v>-31.83</v>
      </c>
      <c r="H27" s="2">
        <v>-33.76</v>
      </c>
      <c r="I27" s="2">
        <v>-36.090000000000003</v>
      </c>
      <c r="J27" s="3">
        <v>-31.28</v>
      </c>
      <c r="K27" s="2">
        <v>-33.14</v>
      </c>
      <c r="L27" s="2">
        <v>-31.23</v>
      </c>
      <c r="M27" s="3">
        <v>-34.51</v>
      </c>
      <c r="N27" s="2">
        <v>-35.65</v>
      </c>
      <c r="O27" s="2">
        <v>-30.35</v>
      </c>
      <c r="P27" s="3">
        <v>-34.6</v>
      </c>
      <c r="Q27" s="2">
        <v>-39.31</v>
      </c>
      <c r="R27" s="2">
        <v>-34.159999999999997</v>
      </c>
      <c r="S27" s="3">
        <v>-32.840000000000003</v>
      </c>
      <c r="T27" s="12">
        <f t="shared" si="2"/>
        <v>-33.6325</v>
      </c>
      <c r="U27" s="48">
        <f t="shared" si="3"/>
        <v>5.9774999999999991</v>
      </c>
    </row>
    <row r="28" spans="1:21" x14ac:dyDescent="0.3">
      <c r="A28" s="18" t="s">
        <v>20</v>
      </c>
      <c r="B28" s="33"/>
      <c r="C28" s="52" t="s">
        <v>39</v>
      </c>
      <c r="D28" s="3">
        <v>-29.76</v>
      </c>
      <c r="E28" s="2">
        <v>-33.159999999999997</v>
      </c>
      <c r="F28" s="2">
        <v>-30.58</v>
      </c>
      <c r="G28" s="3">
        <v>-34.22</v>
      </c>
      <c r="H28" s="2">
        <v>-29.12</v>
      </c>
      <c r="I28" s="2">
        <v>-29.99</v>
      </c>
      <c r="J28" s="3">
        <v>-32.93</v>
      </c>
      <c r="K28" s="2">
        <v>-38.67</v>
      </c>
      <c r="L28" s="2">
        <v>-34.4</v>
      </c>
      <c r="M28" s="3">
        <v>-36.58</v>
      </c>
      <c r="N28" s="2">
        <v>-33.119999999999997</v>
      </c>
      <c r="O28" s="2">
        <v>-38.43</v>
      </c>
      <c r="P28" s="3">
        <v>-37.97</v>
      </c>
      <c r="Q28" s="2">
        <v>-40.299999999999997</v>
      </c>
      <c r="R28" s="2">
        <v>-39.659999999999997</v>
      </c>
      <c r="S28" s="3">
        <v>-41.67</v>
      </c>
      <c r="T28" s="12">
        <f t="shared" si="2"/>
        <v>-35.034999999999997</v>
      </c>
      <c r="U28" s="48">
        <f t="shared" si="3"/>
        <v>4.5750000000000028</v>
      </c>
    </row>
    <row r="29" spans="1:21" x14ac:dyDescent="0.3">
      <c r="A29" s="42"/>
      <c r="B29" s="40"/>
      <c r="C29" s="44" t="s">
        <v>0</v>
      </c>
      <c r="D29" s="45" t="s">
        <v>59</v>
      </c>
      <c r="E29" s="5"/>
      <c r="F29" s="5"/>
      <c r="G29" s="7"/>
      <c r="H29" s="5"/>
      <c r="I29" s="5"/>
      <c r="J29" s="7"/>
      <c r="K29" s="5"/>
      <c r="L29" s="5"/>
      <c r="M29" s="7"/>
      <c r="N29" s="5"/>
      <c r="O29" s="5"/>
      <c r="P29" s="7"/>
      <c r="Q29" s="5"/>
      <c r="R29" s="5"/>
      <c r="S29" s="7"/>
      <c r="T29" s="11"/>
      <c r="U29" s="48"/>
    </row>
    <row r="30" spans="1:21" x14ac:dyDescent="0.3">
      <c r="A30" s="18">
        <v>16</v>
      </c>
      <c r="B30" s="33"/>
      <c r="C30" s="52" t="s">
        <v>31</v>
      </c>
      <c r="D30" s="3">
        <v>-26.68</v>
      </c>
      <c r="E30" s="2">
        <v>-33.68</v>
      </c>
      <c r="F30" s="2">
        <v>-32.909999999999997</v>
      </c>
      <c r="G30" s="3">
        <v>-33.049999999999997</v>
      </c>
      <c r="H30" s="2">
        <v>-30.79</v>
      </c>
      <c r="I30" s="2">
        <v>-37.229999999999997</v>
      </c>
      <c r="J30" s="3">
        <v>-35.04</v>
      </c>
      <c r="K30" s="2">
        <v>-39.85</v>
      </c>
      <c r="L30" s="2">
        <v>-37.54</v>
      </c>
      <c r="S30" s="3"/>
      <c r="T30" s="12">
        <f t="shared" ref="T30:T35" si="4">AVERAGE(D30:L30)</f>
        <v>-34.085555555555551</v>
      </c>
      <c r="U30" s="48">
        <f>+SUM(T30+39.61)</f>
        <v>5.5244444444444483</v>
      </c>
    </row>
    <row r="31" spans="1:21" x14ac:dyDescent="0.3">
      <c r="A31" s="18">
        <v>8</v>
      </c>
      <c r="B31" s="33"/>
      <c r="C31" s="52" t="s">
        <v>32</v>
      </c>
      <c r="D31" s="3">
        <v>-28.11</v>
      </c>
      <c r="E31" s="2">
        <v>-27.04</v>
      </c>
      <c r="F31" s="2">
        <v>-29.55</v>
      </c>
      <c r="G31" s="3">
        <v>-32.15</v>
      </c>
      <c r="H31" s="2">
        <v>-35.520000000000003</v>
      </c>
      <c r="I31" s="2">
        <v>-28.53</v>
      </c>
      <c r="J31" s="3">
        <v>-27.39</v>
      </c>
      <c r="K31" s="2">
        <v>-27.98</v>
      </c>
      <c r="L31" s="2">
        <v>-24.63</v>
      </c>
      <c r="S31" s="3"/>
      <c r="T31" s="12">
        <f t="shared" si="4"/>
        <v>-28.988888888888894</v>
      </c>
      <c r="U31" s="48">
        <f t="shared" ref="U31:U35" si="5">+SUM(T31+39.61)</f>
        <v>10.621111111111105</v>
      </c>
    </row>
    <row r="32" spans="1:21" x14ac:dyDescent="0.3">
      <c r="A32" s="18">
        <v>8</v>
      </c>
      <c r="B32" s="33"/>
      <c r="C32" s="52" t="s">
        <v>54</v>
      </c>
      <c r="D32" s="3">
        <v>-41.53</v>
      </c>
      <c r="E32" s="2">
        <v>-40.01</v>
      </c>
      <c r="F32" s="2">
        <v>-40.229999999999997</v>
      </c>
      <c r="G32" s="3">
        <v>-35.74</v>
      </c>
      <c r="H32" s="2">
        <v>-38.04</v>
      </c>
      <c r="I32" s="2">
        <v>-34.840000000000003</v>
      </c>
      <c r="J32" s="3">
        <v>-37.700000000000003</v>
      </c>
      <c r="K32" s="2">
        <v>-39.770000000000003</v>
      </c>
      <c r="L32" s="2">
        <v>-34.04</v>
      </c>
      <c r="S32" s="3"/>
      <c r="T32" s="12">
        <f t="shared" si="4"/>
        <v>-37.988888888888887</v>
      </c>
      <c r="U32" s="48">
        <f t="shared" si="5"/>
        <v>1.6211111111111123</v>
      </c>
    </row>
    <row r="33" spans="1:21" x14ac:dyDescent="0.3">
      <c r="A33" s="18" t="s">
        <v>55</v>
      </c>
      <c r="B33" s="33"/>
      <c r="C33" s="52" t="s">
        <v>33</v>
      </c>
      <c r="D33" s="3">
        <v>-26.94</v>
      </c>
      <c r="E33" s="2">
        <v>-27.24</v>
      </c>
      <c r="F33" s="2">
        <v>-27.52</v>
      </c>
      <c r="G33" s="3">
        <v>-26.78</v>
      </c>
      <c r="H33" s="2">
        <v>-26.28</v>
      </c>
      <c r="I33" s="2">
        <v>-24.12</v>
      </c>
      <c r="J33" s="3">
        <v>-24.45</v>
      </c>
      <c r="K33" s="2">
        <v>-25.8</v>
      </c>
      <c r="L33" s="2">
        <v>-30.14</v>
      </c>
      <c r="S33" s="3"/>
      <c r="T33" s="12">
        <f t="shared" si="4"/>
        <v>-26.585555555555555</v>
      </c>
      <c r="U33" s="48">
        <f t="shared" si="5"/>
        <v>13.024444444444445</v>
      </c>
    </row>
    <row r="34" spans="1:21" x14ac:dyDescent="0.3">
      <c r="A34" s="18" t="s">
        <v>16</v>
      </c>
      <c r="B34" s="33"/>
      <c r="C34" s="52" t="s">
        <v>40</v>
      </c>
      <c r="D34" s="3">
        <v>-21.45</v>
      </c>
      <c r="E34" s="2">
        <v>-27.74</v>
      </c>
      <c r="F34" s="2">
        <v>-21.86</v>
      </c>
      <c r="G34" s="3">
        <v>-26.44</v>
      </c>
      <c r="H34" s="2">
        <v>-27.14</v>
      </c>
      <c r="I34" s="2">
        <v>-26.76</v>
      </c>
      <c r="J34" s="3">
        <v>-28.52</v>
      </c>
      <c r="K34" s="2">
        <v>-29.44</v>
      </c>
      <c r="L34" s="2">
        <v>-30.48</v>
      </c>
      <c r="S34" s="3"/>
      <c r="T34" s="12">
        <f t="shared" si="4"/>
        <v>-26.647777777777776</v>
      </c>
      <c r="U34" s="48">
        <f t="shared" si="5"/>
        <v>12.962222222222223</v>
      </c>
    </row>
    <row r="35" spans="1:21" x14ac:dyDescent="0.3">
      <c r="A35" s="18" t="s">
        <v>22</v>
      </c>
      <c r="B35" s="33"/>
      <c r="C35" s="52" t="s">
        <v>53</v>
      </c>
      <c r="D35" s="3">
        <v>-29.65</v>
      </c>
      <c r="E35" s="2">
        <v>-27.32</v>
      </c>
      <c r="F35" s="2">
        <v>-28.85</v>
      </c>
      <c r="G35" s="3">
        <v>-27.42</v>
      </c>
      <c r="H35" s="2">
        <v>-31.49</v>
      </c>
      <c r="I35" s="2">
        <v>-29.38</v>
      </c>
      <c r="J35" s="3">
        <v>-29.67</v>
      </c>
      <c r="K35" s="2">
        <v>-29.04</v>
      </c>
      <c r="L35" s="2">
        <v>-31.84</v>
      </c>
      <c r="S35" s="3"/>
      <c r="T35" s="12">
        <f t="shared" si="4"/>
        <v>-29.406666666666663</v>
      </c>
      <c r="U35" s="48">
        <f t="shared" si="5"/>
        <v>10.203333333333337</v>
      </c>
    </row>
    <row r="36" spans="1:21" x14ac:dyDescent="0.3">
      <c r="A36" s="18"/>
      <c r="B36" s="2"/>
      <c r="C36" s="51" t="s">
        <v>57</v>
      </c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</row>
    <row r="37" spans="1:21" ht="15" customHeight="1" x14ac:dyDescent="0.3">
      <c r="A37" s="19"/>
      <c r="B37" s="24"/>
      <c r="C37" s="24"/>
      <c r="D37" s="24"/>
      <c r="E37" s="24"/>
      <c r="F37" s="24"/>
      <c r="G37" s="24"/>
      <c r="H37" s="24"/>
      <c r="I37" s="24"/>
      <c r="J37" s="17"/>
      <c r="K37" s="23"/>
      <c r="L37"/>
      <c r="M37"/>
      <c r="N37"/>
      <c r="O37"/>
      <c r="P37"/>
      <c r="Q37" s="1"/>
      <c r="R37"/>
      <c r="S37"/>
      <c r="U37" s="47"/>
    </row>
    <row r="38" spans="1:21" ht="15" customHeight="1" x14ac:dyDescent="0.3">
      <c r="A38" s="19"/>
      <c r="B38" s="2"/>
      <c r="C38" s="9"/>
      <c r="D38" s="2"/>
      <c r="G38" s="2"/>
      <c r="J38"/>
      <c r="K38"/>
      <c r="L38" s="16"/>
      <c r="M38" s="16"/>
      <c r="N38"/>
      <c r="O38"/>
      <c r="P38" s="16"/>
      <c r="Q38" s="15"/>
      <c r="R38" s="15"/>
      <c r="S38"/>
      <c r="U38" s="50"/>
    </row>
    <row r="39" spans="1:21" ht="15" customHeight="1" x14ac:dyDescent="0.3">
      <c r="A39" s="19"/>
      <c r="B39" s="24"/>
      <c r="C39" s="24"/>
      <c r="D39" s="24"/>
      <c r="E39" s="24"/>
      <c r="F39" s="24"/>
      <c r="G39" s="24"/>
      <c r="H39" s="24"/>
      <c r="I39" s="24"/>
      <c r="J39" s="17"/>
      <c r="K39" s="23"/>
      <c r="L39" s="16"/>
      <c r="M39" s="16"/>
      <c r="N39"/>
      <c r="O39"/>
      <c r="P39" s="16"/>
      <c r="Q39" s="15"/>
      <c r="R39" s="15"/>
      <c r="S39"/>
      <c r="U39" s="50"/>
    </row>
    <row r="40" spans="1:21" ht="15" customHeight="1" x14ac:dyDescent="0.3">
      <c r="A40" s="19"/>
      <c r="B40" s="24"/>
      <c r="C40" s="24"/>
      <c r="D40" s="24"/>
      <c r="E40" s="24"/>
      <c r="F40" s="24"/>
      <c r="G40" s="24"/>
      <c r="H40" s="24"/>
      <c r="I40" s="24"/>
      <c r="J40" s="17"/>
      <c r="K40" s="23"/>
      <c r="L40" s="16"/>
      <c r="M40" s="16"/>
      <c r="N40"/>
      <c r="O40"/>
      <c r="P40" s="16"/>
      <c r="Q40" s="15"/>
      <c r="R40" s="15"/>
      <c r="S40"/>
      <c r="U40" s="50"/>
    </row>
    <row r="41" spans="1:21" s="24" customFormat="1" ht="15" customHeight="1" x14ac:dyDescent="0.25">
      <c r="A41" s="19"/>
      <c r="B41" s="17"/>
      <c r="C41" s="17"/>
      <c r="D41" s="17"/>
      <c r="E41" s="17"/>
      <c r="F41" s="17"/>
      <c r="G41" s="17"/>
      <c r="H41" s="17"/>
      <c r="I41" s="17"/>
      <c r="J41" s="17"/>
      <c r="K41" s="17"/>
      <c r="Q41" s="17"/>
      <c r="U41" s="48"/>
    </row>
    <row r="42" spans="1:21" s="24" customFormat="1" ht="15" customHeight="1" x14ac:dyDescent="0.25">
      <c r="A42" s="19"/>
      <c r="C42" s="9"/>
      <c r="J42" s="17"/>
      <c r="K42" s="23"/>
      <c r="Q42" s="17"/>
      <c r="U42" s="48"/>
    </row>
    <row r="43" spans="1:21" s="24" customFormat="1" ht="15" customHeight="1" x14ac:dyDescent="0.25">
      <c r="A43" s="19"/>
      <c r="N43" s="17"/>
      <c r="O43" s="23"/>
      <c r="Q43" s="17"/>
      <c r="U43" s="48"/>
    </row>
    <row r="44" spans="1:21" ht="15" customHeight="1" x14ac:dyDescent="0.3">
      <c r="A44" s="19"/>
      <c r="B44" s="24"/>
      <c r="C44" s="24"/>
      <c r="D44" s="24"/>
      <c r="E44" s="24"/>
      <c r="F44" s="24"/>
      <c r="G44" s="24"/>
      <c r="H44" s="24"/>
      <c r="I44" s="24"/>
      <c r="J44" s="24"/>
      <c r="M44" s="2"/>
      <c r="N44" s="17"/>
      <c r="O44" s="23"/>
      <c r="P44" s="2"/>
      <c r="Q44" s="1"/>
      <c r="R44"/>
      <c r="S44"/>
      <c r="U44" s="47"/>
    </row>
    <row r="45" spans="1:21" s="24" customFormat="1" ht="15" customHeight="1" x14ac:dyDescent="0.25">
      <c r="A45" s="19"/>
      <c r="N45" s="17"/>
      <c r="O45" s="23"/>
      <c r="Q45" s="17"/>
      <c r="U45" s="48"/>
    </row>
    <row r="46" spans="1:21" s="24" customFormat="1" ht="15" customHeight="1" x14ac:dyDescent="0.25">
      <c r="A46" s="19"/>
      <c r="N46" s="17"/>
      <c r="O46" s="23"/>
      <c r="Q46" s="17"/>
      <c r="U46" s="48"/>
    </row>
    <row r="47" spans="1:21" s="24" customFormat="1" ht="15" customHeight="1" x14ac:dyDescent="0.25">
      <c r="A47" s="19"/>
      <c r="N47" s="17"/>
      <c r="O47" s="23"/>
      <c r="Q47" s="17"/>
      <c r="U47" s="48"/>
    </row>
    <row r="48" spans="1:21" s="24" customFormat="1" ht="15" customHeight="1" x14ac:dyDescent="0.25">
      <c r="A48" s="19"/>
      <c r="N48" s="17"/>
      <c r="O48" s="23"/>
      <c r="Q48" s="17"/>
      <c r="U48" s="48"/>
    </row>
    <row r="49" spans="1:21" s="24" customFormat="1" ht="15" customHeight="1" x14ac:dyDescent="0.25">
      <c r="A49" s="19"/>
      <c r="N49" s="17"/>
      <c r="O49" s="23"/>
      <c r="Q49" s="17"/>
      <c r="U49" s="48"/>
    </row>
    <row r="50" spans="1:21" s="24" customFormat="1" ht="15" customHeight="1" x14ac:dyDescent="0.25">
      <c r="A50" s="19"/>
      <c r="N50" s="17"/>
      <c r="O50" s="23"/>
      <c r="Q50" s="17"/>
      <c r="U50" s="48"/>
    </row>
    <row r="51" spans="1:21" ht="15" customHeight="1" x14ac:dyDescent="0.3">
      <c r="A51" s="19"/>
      <c r="B51" s="24"/>
      <c r="C51" s="24"/>
      <c r="D51" s="24"/>
      <c r="E51" s="24"/>
      <c r="F51" s="24"/>
      <c r="G51" s="24"/>
      <c r="H51" s="24"/>
      <c r="I51" s="24"/>
      <c r="J51" s="17"/>
      <c r="K51" s="23"/>
      <c r="L51"/>
      <c r="M51"/>
      <c r="N51"/>
      <c r="O51"/>
      <c r="P51"/>
      <c r="Q51" s="1"/>
      <c r="R51"/>
      <c r="S51"/>
      <c r="U51" s="47"/>
    </row>
    <row r="52" spans="1:21" ht="15" customHeight="1" x14ac:dyDescent="0.3">
      <c r="A52" s="19"/>
      <c r="B52" s="24"/>
      <c r="C52" s="9"/>
      <c r="D52" s="24"/>
      <c r="E52" s="24"/>
      <c r="F52" s="24"/>
      <c r="G52" s="24"/>
      <c r="H52" s="24"/>
      <c r="I52" s="24"/>
      <c r="J52" s="17"/>
      <c r="K52" s="23"/>
      <c r="L52"/>
      <c r="M52"/>
      <c r="N52"/>
      <c r="O52"/>
      <c r="P52"/>
      <c r="Q52" s="1"/>
      <c r="R52"/>
      <c r="S52"/>
      <c r="U52" s="47"/>
    </row>
    <row r="53" spans="1:21" ht="15" customHeight="1" x14ac:dyDescent="0.3">
      <c r="A53" s="19"/>
      <c r="B53" s="24"/>
      <c r="C53" s="24"/>
      <c r="D53" s="24"/>
      <c r="E53" s="24"/>
      <c r="F53" s="24"/>
      <c r="G53" s="24"/>
      <c r="H53" s="24"/>
      <c r="I53"/>
      <c r="J53"/>
      <c r="L53"/>
      <c r="M53" s="2"/>
      <c r="N53" s="17"/>
      <c r="O53" s="23"/>
      <c r="P53"/>
      <c r="Q53" s="1"/>
      <c r="R53"/>
      <c r="S53"/>
      <c r="U53" s="47"/>
    </row>
    <row r="54" spans="1:21" ht="15" customHeight="1" x14ac:dyDescent="0.3">
      <c r="A54" s="19"/>
      <c r="B54" s="24"/>
      <c r="C54" s="24"/>
      <c r="D54" s="24"/>
      <c r="E54" s="24"/>
      <c r="F54" s="24"/>
      <c r="G54" s="24"/>
      <c r="H54" s="24"/>
      <c r="I54"/>
      <c r="J54"/>
      <c r="L54"/>
      <c r="M54" s="2"/>
      <c r="N54" s="17"/>
      <c r="O54" s="23"/>
      <c r="P54"/>
      <c r="Q54" s="1"/>
      <c r="R54"/>
      <c r="S54"/>
      <c r="U54" s="47"/>
    </row>
    <row r="55" spans="1:21" ht="15" customHeight="1" x14ac:dyDescent="0.3">
      <c r="A55" s="19"/>
      <c r="B55" s="24"/>
      <c r="C55" s="24"/>
      <c r="D55" s="24"/>
      <c r="E55" s="24"/>
      <c r="F55" s="24"/>
      <c r="G55" s="24"/>
      <c r="H55" s="24"/>
      <c r="I55"/>
      <c r="J55"/>
      <c r="L55"/>
      <c r="M55" s="2"/>
      <c r="N55" s="17"/>
      <c r="O55" s="23"/>
      <c r="P55"/>
      <c r="Q55" s="1"/>
      <c r="R55"/>
      <c r="S55"/>
      <c r="U55" s="47"/>
    </row>
    <row r="56" spans="1:21" ht="15" customHeight="1" x14ac:dyDescent="0.3">
      <c r="A56" s="19"/>
      <c r="B56" s="24"/>
      <c r="C56" s="24"/>
      <c r="D56" s="24"/>
      <c r="E56" s="24"/>
      <c r="F56" s="24"/>
      <c r="G56" s="24"/>
      <c r="H56" s="24"/>
      <c r="I56"/>
      <c r="J56"/>
      <c r="M56" s="2"/>
      <c r="N56" s="17"/>
      <c r="O56" s="10"/>
      <c r="P56"/>
      <c r="Q56" s="1"/>
      <c r="R56"/>
      <c r="S56"/>
      <c r="U56" s="47"/>
    </row>
    <row r="57" spans="1:21" ht="15" customHeight="1" x14ac:dyDescent="0.3">
      <c r="A57" s="19"/>
      <c r="B57" s="24"/>
      <c r="C57" s="24"/>
      <c r="D57" s="24"/>
      <c r="E57" s="24"/>
      <c r="F57" s="24"/>
      <c r="G57" s="24"/>
      <c r="H57" s="24"/>
      <c r="I57"/>
      <c r="J57"/>
      <c r="L57"/>
      <c r="M57" s="2"/>
      <c r="N57" s="17"/>
      <c r="O57" s="23"/>
      <c r="P57"/>
      <c r="Q57" s="1"/>
      <c r="R57"/>
      <c r="S57"/>
      <c r="U57" s="47"/>
    </row>
    <row r="58" spans="1:21" ht="15" customHeight="1" x14ac:dyDescent="0.3">
      <c r="A58" s="19"/>
      <c r="B58" s="24"/>
      <c r="C58" s="24"/>
      <c r="D58" s="24"/>
      <c r="E58" s="24"/>
      <c r="F58" s="24"/>
      <c r="G58" s="24"/>
      <c r="H58" s="24"/>
      <c r="I58"/>
      <c r="J58"/>
      <c r="L58"/>
      <c r="M58" s="2"/>
      <c r="N58" s="17"/>
      <c r="O58" s="23"/>
      <c r="P58"/>
      <c r="Q58" s="1"/>
      <c r="R58"/>
      <c r="S58"/>
      <c r="U58" s="47"/>
    </row>
    <row r="59" spans="1:21" ht="15" customHeight="1" x14ac:dyDescent="0.3">
      <c r="A59" s="19"/>
      <c r="B59" s="24"/>
      <c r="C59" s="24"/>
      <c r="D59" s="24"/>
      <c r="E59" s="24"/>
      <c r="F59" s="24"/>
      <c r="G59" s="24"/>
      <c r="H59" s="24"/>
      <c r="I59"/>
      <c r="J59"/>
      <c r="L59"/>
      <c r="M59" s="2"/>
      <c r="N59" s="17"/>
      <c r="O59" s="23"/>
      <c r="P59"/>
      <c r="Q59" s="1"/>
      <c r="R59"/>
      <c r="S59"/>
      <c r="U59" s="47"/>
    </row>
    <row r="60" spans="1:21" ht="15" customHeight="1" x14ac:dyDescent="0.3">
      <c r="A60" s="19"/>
      <c r="B60" s="24"/>
      <c r="C60" s="24"/>
      <c r="D60" s="24"/>
      <c r="E60" s="24"/>
      <c r="F60" s="24"/>
      <c r="G60" s="24"/>
      <c r="H60" s="24"/>
      <c r="I60"/>
      <c r="J60"/>
      <c r="L60"/>
      <c r="M60" s="2"/>
      <c r="N60" s="17"/>
      <c r="O60" s="23"/>
      <c r="P60"/>
      <c r="Q60" s="1"/>
      <c r="R60"/>
      <c r="S60"/>
      <c r="U60" s="47"/>
    </row>
    <row r="61" spans="1:21" ht="15" customHeight="1" x14ac:dyDescent="0.3">
      <c r="A61" s="19"/>
      <c r="B61" s="24"/>
      <c r="C61" s="24"/>
      <c r="D61" s="24"/>
      <c r="E61" s="24"/>
      <c r="F61" s="24"/>
      <c r="G61" s="24"/>
      <c r="H61" s="24"/>
      <c r="I61"/>
      <c r="J61"/>
      <c r="L61"/>
      <c r="M61" s="2"/>
      <c r="N61" s="17"/>
      <c r="O61" s="23"/>
      <c r="P61"/>
      <c r="Q61" s="1"/>
      <c r="R61"/>
      <c r="S61"/>
      <c r="U61" s="47"/>
    </row>
    <row r="62" spans="1:21" ht="12" customHeight="1" x14ac:dyDescent="0.3">
      <c r="A62" s="19"/>
      <c r="B62" s="24"/>
      <c r="C62" s="24"/>
      <c r="D62" s="24"/>
      <c r="E62" s="24"/>
      <c r="F62" s="24"/>
      <c r="G62" s="24"/>
      <c r="H62" s="24"/>
      <c r="I62" s="24"/>
      <c r="J62" s="17"/>
      <c r="K62" s="23"/>
      <c r="L62"/>
      <c r="M62"/>
      <c r="N62"/>
      <c r="O62"/>
      <c r="P62"/>
      <c r="Q62" s="1"/>
      <c r="R62"/>
      <c r="S62"/>
      <c r="U62" s="47"/>
    </row>
    <row r="63" spans="1:21" ht="12" customHeight="1" x14ac:dyDescent="0.3">
      <c r="A63" s="19"/>
      <c r="B63" s="24"/>
      <c r="C63" s="9"/>
      <c r="D63" s="24"/>
      <c r="E63" s="24"/>
      <c r="F63" s="24"/>
      <c r="G63" s="24"/>
      <c r="H63" s="24"/>
      <c r="I63" s="24"/>
      <c r="J63" s="17"/>
      <c r="K63" s="23"/>
      <c r="L63"/>
      <c r="M63"/>
      <c r="N63"/>
      <c r="O63"/>
      <c r="P63"/>
      <c r="Q63" s="1"/>
      <c r="R63"/>
      <c r="S63"/>
      <c r="U63" s="47"/>
    </row>
    <row r="64" spans="1:21" ht="12" customHeight="1" x14ac:dyDescent="0.3">
      <c r="A64" s="19"/>
      <c r="B64" s="24"/>
      <c r="C64" s="24"/>
      <c r="D64" s="24"/>
      <c r="E64" s="24"/>
      <c r="F64" s="24"/>
      <c r="G64" s="24"/>
      <c r="H64" s="24"/>
      <c r="I64" s="24"/>
      <c r="J64" s="2"/>
      <c r="L64"/>
      <c r="M64" s="2"/>
      <c r="N64" s="17"/>
      <c r="O64" s="23"/>
      <c r="P64"/>
      <c r="Q64" s="1"/>
      <c r="R64"/>
      <c r="S64"/>
      <c r="U64" s="47"/>
    </row>
    <row r="65" spans="1:21" ht="12" customHeight="1" x14ac:dyDescent="0.3">
      <c r="A65" s="19"/>
      <c r="B65" s="24"/>
      <c r="C65" s="24"/>
      <c r="D65" s="24"/>
      <c r="E65" s="24"/>
      <c r="F65" s="24"/>
      <c r="G65" s="24"/>
      <c r="H65" s="24"/>
      <c r="I65" s="24"/>
      <c r="J65" s="2"/>
      <c r="L65"/>
      <c r="M65" s="2"/>
      <c r="N65" s="17"/>
      <c r="O65" s="23"/>
      <c r="P65"/>
      <c r="Q65" s="1"/>
      <c r="R65"/>
      <c r="S65"/>
      <c r="U65" s="47"/>
    </row>
    <row r="66" spans="1:21" ht="12" customHeight="1" x14ac:dyDescent="0.3">
      <c r="A66" s="19"/>
      <c r="B66" s="24"/>
      <c r="C66" s="24"/>
      <c r="D66" s="24"/>
      <c r="E66" s="24"/>
      <c r="F66" s="24"/>
      <c r="G66" s="24"/>
      <c r="H66" s="24"/>
      <c r="I66" s="24"/>
      <c r="J66" s="2"/>
      <c r="L66"/>
      <c r="M66" s="2"/>
      <c r="N66" s="17"/>
      <c r="O66" s="23"/>
      <c r="P66"/>
      <c r="Q66" s="1"/>
      <c r="R66"/>
      <c r="S66"/>
      <c r="U66" s="47"/>
    </row>
    <row r="67" spans="1:21" ht="12" customHeight="1" x14ac:dyDescent="0.3">
      <c r="A67" s="19"/>
      <c r="B67" s="24"/>
      <c r="C67" s="24"/>
      <c r="D67" s="24"/>
      <c r="E67" s="24"/>
      <c r="F67" s="24"/>
      <c r="G67" s="24"/>
      <c r="H67" s="24"/>
      <c r="I67" s="24"/>
      <c r="J67" s="2"/>
      <c r="L67"/>
      <c r="M67" s="2"/>
      <c r="N67" s="17"/>
      <c r="O67" s="23"/>
      <c r="P67"/>
      <c r="Q67" s="1"/>
      <c r="R67"/>
      <c r="S67"/>
      <c r="U67" s="47"/>
    </row>
    <row r="68" spans="1:21" ht="12" customHeight="1" x14ac:dyDescent="0.3">
      <c r="A68" s="19"/>
      <c r="B68" s="24"/>
      <c r="C68" s="24"/>
      <c r="D68" s="24"/>
      <c r="E68" s="24"/>
      <c r="F68" s="24"/>
      <c r="G68" s="24"/>
      <c r="H68" s="24"/>
      <c r="I68" s="24"/>
      <c r="J68" s="17"/>
      <c r="K68" s="29"/>
      <c r="L68"/>
      <c r="M68" s="2"/>
      <c r="N68"/>
      <c r="O68"/>
      <c r="P68"/>
      <c r="Q68" s="1"/>
      <c r="R68"/>
      <c r="S68"/>
      <c r="U68" s="47"/>
    </row>
    <row r="69" spans="1:21" ht="12" customHeight="1" x14ac:dyDescent="0.3">
      <c r="A69" s="19"/>
      <c r="B69" s="24"/>
      <c r="C69" s="9"/>
      <c r="D69" s="24"/>
      <c r="E69" s="24"/>
      <c r="F69" s="24"/>
      <c r="G69" s="24"/>
      <c r="H69" s="24"/>
      <c r="I69" s="24"/>
      <c r="J69" s="17"/>
      <c r="K69" s="29"/>
      <c r="L69"/>
      <c r="M69" s="2"/>
      <c r="N69"/>
      <c r="O69"/>
      <c r="P69"/>
      <c r="Q69" s="1"/>
      <c r="R69"/>
      <c r="S69"/>
      <c r="U69" s="47"/>
    </row>
    <row r="70" spans="1:21" ht="12" customHeight="1" x14ac:dyDescent="0.3">
      <c r="A70" s="19"/>
      <c r="B70" s="24"/>
      <c r="C70" s="24"/>
      <c r="D70" s="24"/>
      <c r="E70" s="24"/>
      <c r="F70" s="24"/>
      <c r="G70" s="24"/>
      <c r="H70" s="24"/>
      <c r="I70" s="24"/>
      <c r="J70" s="2"/>
      <c r="L70"/>
      <c r="M70" s="2"/>
      <c r="N70" s="17"/>
      <c r="O70" s="23"/>
      <c r="P70"/>
      <c r="Q70" s="1"/>
      <c r="R70"/>
      <c r="S70"/>
      <c r="U70" s="47"/>
    </row>
    <row r="71" spans="1:21" ht="12" customHeight="1" x14ac:dyDescent="0.3">
      <c r="A71" s="19"/>
      <c r="B71" s="24"/>
      <c r="C71" s="24"/>
      <c r="D71" s="24"/>
      <c r="E71" s="24"/>
      <c r="F71" s="24"/>
      <c r="G71" s="24"/>
      <c r="H71" s="24"/>
      <c r="I71" s="24"/>
      <c r="J71" s="2"/>
      <c r="L71"/>
      <c r="M71" s="2"/>
      <c r="N71" s="17"/>
      <c r="O71" s="23"/>
      <c r="P71"/>
      <c r="Q71" s="1"/>
      <c r="R71"/>
      <c r="S71"/>
      <c r="U71" s="47"/>
    </row>
    <row r="72" spans="1:21" ht="12" customHeight="1" x14ac:dyDescent="0.3">
      <c r="A72" s="19"/>
      <c r="B72" s="24"/>
      <c r="C72" s="24"/>
      <c r="D72" s="24"/>
      <c r="E72" s="24"/>
      <c r="F72" s="24"/>
      <c r="G72" s="24"/>
      <c r="H72" s="24"/>
      <c r="I72" s="24"/>
      <c r="J72" s="2"/>
      <c r="L72"/>
      <c r="M72" s="2"/>
      <c r="N72" s="17"/>
      <c r="O72" s="23"/>
      <c r="P72"/>
      <c r="Q72" s="1"/>
      <c r="R72"/>
      <c r="S72"/>
      <c r="U72" s="47"/>
    </row>
    <row r="73" spans="1:21" ht="12" customHeight="1" x14ac:dyDescent="0.3">
      <c r="A73" s="19"/>
      <c r="B73" s="24"/>
      <c r="C73" s="24"/>
      <c r="D73" s="24"/>
      <c r="E73" s="24"/>
      <c r="F73" s="24"/>
      <c r="G73" s="24"/>
      <c r="H73" s="24"/>
      <c r="I73" s="24"/>
      <c r="J73" s="2"/>
      <c r="L73"/>
      <c r="M73" s="2"/>
      <c r="N73" s="17"/>
      <c r="O73" s="23"/>
      <c r="P73"/>
      <c r="Q73" s="1"/>
      <c r="R73"/>
      <c r="S73"/>
      <c r="U73" s="47"/>
    </row>
    <row r="74" spans="1:21" ht="12" customHeight="1" x14ac:dyDescent="0.3">
      <c r="A74" s="19"/>
      <c r="B74" s="24"/>
      <c r="C74" s="24"/>
      <c r="D74" s="24"/>
      <c r="E74" s="24"/>
      <c r="F74" s="24"/>
      <c r="G74" s="24"/>
      <c r="H74" s="24"/>
      <c r="I74" s="24"/>
      <c r="J74" s="17"/>
      <c r="K74" s="23"/>
      <c r="L74"/>
      <c r="M74"/>
      <c r="N74"/>
      <c r="O74"/>
      <c r="P74"/>
      <c r="Q74" s="1"/>
      <c r="R74"/>
      <c r="S74"/>
      <c r="U74" s="47"/>
    </row>
    <row r="75" spans="1:21" s="24" customFormat="1" ht="12" customHeight="1" x14ac:dyDescent="0.25">
      <c r="A75" s="19"/>
      <c r="C75" s="9"/>
      <c r="J75" s="17"/>
      <c r="K75" s="23"/>
      <c r="Q75" s="17"/>
      <c r="U75" s="48"/>
    </row>
    <row r="76" spans="1:21" s="24" customFormat="1" ht="12" customHeight="1" x14ac:dyDescent="0.25">
      <c r="A76" s="19"/>
      <c r="Q76" s="17"/>
      <c r="R76" s="17"/>
      <c r="S76" s="23"/>
      <c r="U76" s="48"/>
    </row>
    <row r="77" spans="1:21" s="24" customFormat="1" ht="12" customHeight="1" x14ac:dyDescent="0.25">
      <c r="A77" s="19"/>
      <c r="Q77" s="17"/>
      <c r="R77" s="17"/>
      <c r="S77" s="23"/>
      <c r="U77" s="48"/>
    </row>
    <row r="78" spans="1:21" s="24" customFormat="1" ht="12" customHeight="1" x14ac:dyDescent="0.25">
      <c r="A78" s="19"/>
      <c r="Q78" s="17"/>
      <c r="R78" s="17"/>
      <c r="S78" s="23"/>
      <c r="U78" s="48"/>
    </row>
    <row r="79" spans="1:21" s="24" customFormat="1" ht="12" customHeight="1" x14ac:dyDescent="0.25">
      <c r="A79" s="19"/>
      <c r="Q79" s="17"/>
      <c r="R79" s="17"/>
      <c r="S79" s="23"/>
      <c r="U79" s="48"/>
    </row>
    <row r="80" spans="1:21" s="24" customFormat="1" ht="12" customHeight="1" x14ac:dyDescent="0.25">
      <c r="A80" s="19"/>
      <c r="Q80" s="17"/>
      <c r="R80" s="17"/>
      <c r="S80" s="23"/>
      <c r="U80" s="48"/>
    </row>
    <row r="81" spans="1:21" s="24" customFormat="1" ht="12" customHeight="1" x14ac:dyDescent="0.25">
      <c r="A81" s="19"/>
      <c r="Q81" s="17"/>
      <c r="R81" s="17"/>
      <c r="S81" s="23"/>
      <c r="U81" s="48"/>
    </row>
    <row r="82" spans="1:21" s="24" customFormat="1" ht="12" customHeight="1" x14ac:dyDescent="0.25">
      <c r="A82" s="19"/>
      <c r="Q82" s="17"/>
      <c r="R82" s="17"/>
      <c r="S82" s="23"/>
      <c r="U82" s="48"/>
    </row>
    <row r="83" spans="1:21" s="24" customFormat="1" ht="12" customHeight="1" x14ac:dyDescent="0.25">
      <c r="A83" s="19"/>
      <c r="Q83" s="17"/>
      <c r="R83" s="17"/>
      <c r="S83" s="23"/>
      <c r="U83" s="48"/>
    </row>
    <row r="84" spans="1:21" s="24" customFormat="1" ht="12" customHeight="1" x14ac:dyDescent="0.25">
      <c r="A84" s="19"/>
      <c r="Q84" s="17"/>
      <c r="R84" s="17"/>
      <c r="S84" s="23"/>
      <c r="U84" s="48"/>
    </row>
    <row r="85" spans="1:21" s="24" customFormat="1" ht="12" customHeight="1" x14ac:dyDescent="0.25">
      <c r="A85" s="19"/>
      <c r="Q85" s="17"/>
      <c r="R85" s="17"/>
      <c r="S85" s="23"/>
      <c r="U85" s="48"/>
    </row>
    <row r="86" spans="1:21" s="24" customFormat="1" ht="12" customHeight="1" x14ac:dyDescent="0.25">
      <c r="A86" s="19"/>
      <c r="Q86" s="17"/>
      <c r="R86" s="17"/>
      <c r="S86" s="23"/>
      <c r="U86" s="48"/>
    </row>
    <row r="87" spans="1:21" s="24" customFormat="1" ht="12" customHeight="1" x14ac:dyDescent="0.25">
      <c r="A87" s="19"/>
      <c r="J87" s="17"/>
      <c r="K87" s="23"/>
      <c r="Q87" s="17"/>
      <c r="U87" s="48"/>
    </row>
    <row r="88" spans="1:21" ht="12" customHeight="1" x14ac:dyDescent="0.3">
      <c r="A88" s="19"/>
      <c r="B88" s="24"/>
      <c r="C88" s="9"/>
      <c r="D88" s="24"/>
      <c r="E88" s="24"/>
      <c r="F88" s="24"/>
      <c r="G88" s="24"/>
      <c r="H88" s="24"/>
      <c r="I88" s="24"/>
      <c r="J88" s="17"/>
      <c r="K88" s="23"/>
      <c r="L88"/>
      <c r="M88"/>
      <c r="N88"/>
      <c r="O88"/>
      <c r="P88"/>
      <c r="Q88" s="1"/>
      <c r="R88"/>
      <c r="S88"/>
      <c r="U88" s="47"/>
    </row>
    <row r="89" spans="1:21" s="24" customFormat="1" ht="12" customHeight="1" x14ac:dyDescent="0.25">
      <c r="A89" s="19"/>
      <c r="Q89" s="17"/>
      <c r="R89" s="17"/>
      <c r="S89" s="23"/>
      <c r="U89" s="48"/>
    </row>
    <row r="90" spans="1:21" s="24" customFormat="1" ht="12" customHeight="1" x14ac:dyDescent="0.25">
      <c r="A90" s="19"/>
      <c r="Q90" s="17"/>
      <c r="R90" s="17"/>
      <c r="S90" s="23"/>
      <c r="U90" s="48"/>
    </row>
    <row r="91" spans="1:21" s="24" customFormat="1" ht="12" customHeight="1" x14ac:dyDescent="0.25">
      <c r="A91" s="19"/>
      <c r="Q91" s="17"/>
      <c r="R91" s="17"/>
      <c r="S91" s="23"/>
      <c r="U91" s="48"/>
    </row>
    <row r="92" spans="1:21" s="24" customFormat="1" ht="12" customHeight="1" x14ac:dyDescent="0.25">
      <c r="A92" s="19"/>
      <c r="J92" s="17"/>
      <c r="K92" s="23"/>
      <c r="Q92" s="17"/>
      <c r="U92" s="48"/>
    </row>
    <row r="93" spans="1:21" ht="12" customHeight="1" x14ac:dyDescent="0.3">
      <c r="A93" s="19"/>
      <c r="B93" s="24"/>
      <c r="C93" s="9"/>
      <c r="D93" s="24"/>
      <c r="E93" s="24"/>
      <c r="F93" s="24"/>
      <c r="G93" s="24"/>
      <c r="H93" s="24"/>
      <c r="I93" s="24"/>
      <c r="J93" s="17"/>
      <c r="K93" s="23"/>
      <c r="L93"/>
      <c r="M93"/>
      <c r="N93"/>
      <c r="O93"/>
      <c r="P93"/>
      <c r="Q93" s="1"/>
      <c r="R93"/>
      <c r="S93"/>
      <c r="U93" s="47"/>
    </row>
    <row r="94" spans="1:21" ht="12" customHeight="1" x14ac:dyDescent="0.3">
      <c r="A94" s="19"/>
      <c r="B94" s="24"/>
      <c r="C94" s="24"/>
      <c r="D94" s="24"/>
      <c r="E94" s="24"/>
      <c r="F94" s="24"/>
      <c r="G94" s="24"/>
      <c r="H94" s="24"/>
      <c r="J94"/>
      <c r="L94"/>
      <c r="M94"/>
      <c r="N94"/>
      <c r="O94"/>
      <c r="P94" s="17"/>
      <c r="Q94" s="29"/>
      <c r="R94"/>
      <c r="S94"/>
      <c r="U94" s="47"/>
    </row>
    <row r="95" spans="1:21" ht="12" customHeight="1" x14ac:dyDescent="0.3">
      <c r="A95" s="19"/>
      <c r="B95" s="24"/>
      <c r="C95" s="24"/>
      <c r="D95" s="24"/>
      <c r="E95" s="24"/>
      <c r="F95" s="24"/>
      <c r="G95" s="24"/>
      <c r="H95" s="24"/>
      <c r="I95" s="24"/>
      <c r="J95" s="17"/>
      <c r="K95" s="23"/>
      <c r="L95"/>
      <c r="M95"/>
      <c r="N95"/>
      <c r="O95"/>
      <c r="P95"/>
      <c r="Q95" s="1"/>
      <c r="R95"/>
      <c r="S95"/>
      <c r="U95" s="47"/>
    </row>
    <row r="96" spans="1:21" s="24" customFormat="1" ht="12" customHeight="1" x14ac:dyDescent="0.25">
      <c r="A96" s="19"/>
      <c r="C96" s="9"/>
      <c r="J96" s="17"/>
      <c r="K96" s="23"/>
      <c r="Q96" s="17"/>
      <c r="U96" s="48"/>
    </row>
    <row r="97" spans="1:21" s="24" customFormat="1" ht="12" customHeight="1" x14ac:dyDescent="0.25">
      <c r="A97" s="19"/>
      <c r="Q97" s="17"/>
      <c r="T97" s="17"/>
      <c r="U97" s="49"/>
    </row>
    <row r="98" spans="1:21" s="24" customFormat="1" ht="12" customHeight="1" x14ac:dyDescent="0.25">
      <c r="A98" s="19"/>
      <c r="J98" s="17"/>
      <c r="K98" s="29"/>
      <c r="Q98" s="17"/>
      <c r="U98" s="48"/>
    </row>
    <row r="99" spans="1:21" ht="12" customHeight="1" x14ac:dyDescent="0.3">
      <c r="A99" s="19"/>
      <c r="B99" s="24"/>
      <c r="C99" s="9"/>
      <c r="D99" s="24"/>
      <c r="E99" s="24"/>
      <c r="F99" s="24"/>
      <c r="G99" s="24"/>
      <c r="H99" s="24"/>
      <c r="I99" s="24"/>
      <c r="J99" s="17"/>
      <c r="K99" s="29"/>
      <c r="L99"/>
      <c r="M99"/>
      <c r="N99"/>
      <c r="O99"/>
      <c r="P99"/>
      <c r="Q99" s="1"/>
      <c r="R99"/>
      <c r="S99"/>
      <c r="U99" s="47"/>
    </row>
    <row r="100" spans="1:21" ht="12" customHeight="1" x14ac:dyDescent="0.3">
      <c r="A100" s="19"/>
      <c r="B100" s="24"/>
      <c r="C100" s="24"/>
      <c r="D100" s="24"/>
      <c r="E100" s="24"/>
      <c r="F100" s="24"/>
      <c r="G100" s="24"/>
      <c r="H100" s="24"/>
      <c r="I100" s="24"/>
      <c r="J100" s="2"/>
      <c r="L100"/>
      <c r="M100"/>
      <c r="P100" s="17"/>
      <c r="Q100" s="29"/>
      <c r="R100"/>
      <c r="S100"/>
      <c r="U100" s="47"/>
    </row>
    <row r="101" spans="1:21" ht="12" customHeight="1" x14ac:dyDescent="0.3">
      <c r="A101" s="19"/>
      <c r="B101" s="24"/>
      <c r="C101" s="24"/>
      <c r="D101" s="24"/>
      <c r="E101" s="24"/>
      <c r="F101" s="24"/>
      <c r="G101" s="24"/>
      <c r="H101" s="24"/>
      <c r="I101" s="24"/>
      <c r="J101" s="2"/>
      <c r="L101"/>
      <c r="M101"/>
      <c r="P101" s="17"/>
      <c r="Q101" s="29"/>
      <c r="R101"/>
      <c r="S101"/>
      <c r="U101" s="47"/>
    </row>
    <row r="102" spans="1:21" ht="12" customHeight="1" x14ac:dyDescent="0.3">
      <c r="A102" s="19"/>
      <c r="B102" s="24"/>
      <c r="C102" s="24"/>
      <c r="D102" s="24"/>
      <c r="E102" s="24"/>
      <c r="F102" s="24"/>
      <c r="G102" s="24"/>
      <c r="H102" s="24"/>
      <c r="I102" s="24"/>
      <c r="J102" s="2"/>
      <c r="L102"/>
      <c r="M102"/>
      <c r="P102" s="17"/>
      <c r="Q102" s="29"/>
      <c r="R102"/>
      <c r="S102"/>
      <c r="U102" s="47"/>
    </row>
    <row r="103" spans="1:21" ht="12" customHeight="1" x14ac:dyDescent="0.3">
      <c r="A103" s="19"/>
      <c r="B103" s="24"/>
      <c r="C103" s="24"/>
      <c r="D103" s="24"/>
      <c r="E103" s="24"/>
      <c r="F103" s="24"/>
      <c r="G103" s="24"/>
      <c r="H103" s="24"/>
      <c r="I103" s="24"/>
      <c r="J103" s="2"/>
      <c r="L103"/>
      <c r="M103"/>
      <c r="P103" s="17"/>
      <c r="Q103" s="29"/>
      <c r="R103"/>
      <c r="S103"/>
      <c r="U103" s="47"/>
    </row>
    <row r="104" spans="1:21" ht="12" customHeight="1" x14ac:dyDescent="0.3">
      <c r="A104" s="19"/>
      <c r="B104" s="24"/>
      <c r="C104" s="24"/>
      <c r="D104" s="24"/>
      <c r="E104" s="24"/>
      <c r="F104" s="24"/>
      <c r="G104" s="24"/>
      <c r="H104" s="24"/>
      <c r="I104" s="24"/>
      <c r="J104" s="2"/>
      <c r="L104"/>
      <c r="M104"/>
      <c r="P104" s="17"/>
      <c r="Q104" s="29"/>
      <c r="R104"/>
      <c r="S104"/>
      <c r="U104" s="47"/>
    </row>
    <row r="105" spans="1:21" ht="12" customHeight="1" x14ac:dyDescent="0.3">
      <c r="A105" s="21"/>
      <c r="B105" s="13"/>
      <c r="C105"/>
      <c r="D105"/>
      <c r="E105"/>
      <c r="F105"/>
      <c r="G105"/>
      <c r="H105"/>
      <c r="I105"/>
      <c r="J105" s="1"/>
      <c r="K105" s="1"/>
      <c r="L105"/>
      <c r="M105"/>
      <c r="N105"/>
      <c r="O105"/>
      <c r="P105"/>
      <c r="Q105" s="1"/>
      <c r="R105"/>
      <c r="S105"/>
      <c r="U105" s="47"/>
    </row>
    <row r="106" spans="1:21" s="24" customFormat="1" ht="12" customHeight="1" x14ac:dyDescent="0.25">
      <c r="A106" s="19"/>
      <c r="C106" s="9"/>
      <c r="J106" s="17"/>
      <c r="K106" s="17"/>
      <c r="Q106" s="17"/>
      <c r="U106" s="48"/>
    </row>
    <row r="107" spans="1:21" s="24" customFormat="1" ht="12" customHeight="1" x14ac:dyDescent="0.25">
      <c r="A107" s="28"/>
      <c r="J107" s="17"/>
      <c r="K107" s="17"/>
      <c r="Q107" s="17"/>
      <c r="U107" s="48"/>
    </row>
    <row r="108" spans="1:21" s="24" customFormat="1" ht="12" customHeight="1" x14ac:dyDescent="0.25">
      <c r="A108" s="25"/>
      <c r="G108" s="17"/>
      <c r="H108" s="23"/>
      <c r="Q108" s="17"/>
      <c r="U108" s="48"/>
    </row>
    <row r="109" spans="1:21" s="24" customFormat="1" ht="12" customHeight="1" x14ac:dyDescent="0.25">
      <c r="A109" s="28"/>
      <c r="G109" s="17"/>
      <c r="H109" s="23"/>
      <c r="J109" s="26"/>
      <c r="Q109" s="17"/>
      <c r="U109" s="48"/>
    </row>
    <row r="110" spans="1:21" s="24" customFormat="1" ht="12" customHeight="1" x14ac:dyDescent="0.25">
      <c r="A110" s="28"/>
      <c r="G110" s="17"/>
      <c r="H110" s="23"/>
      <c r="J110" s="26"/>
      <c r="Q110" s="17"/>
      <c r="U110" s="48"/>
    </row>
    <row r="111" spans="1:21" s="24" customFormat="1" ht="12" customHeight="1" x14ac:dyDescent="0.25">
      <c r="A111" s="34"/>
      <c r="G111" s="17"/>
      <c r="H111" s="23"/>
      <c r="I111" s="23"/>
      <c r="J111" s="26"/>
      <c r="Q111" s="17"/>
      <c r="U111" s="48"/>
    </row>
    <row r="112" spans="1:21" s="24" customFormat="1" ht="12" customHeight="1" x14ac:dyDescent="0.25">
      <c r="A112" s="27"/>
      <c r="G112" s="17"/>
      <c r="H112" s="23"/>
      <c r="J112" s="26"/>
      <c r="Q112" s="17"/>
      <c r="U112" s="48"/>
    </row>
    <row r="113" spans="1:21" ht="12" customHeight="1" x14ac:dyDescent="0.3">
      <c r="A113" s="34"/>
      <c r="B113" s="24"/>
      <c r="C113" s="24"/>
      <c r="D113" s="24"/>
      <c r="E113" s="24"/>
      <c r="F113" s="24"/>
      <c r="G113" s="17"/>
      <c r="H113" s="23"/>
      <c r="I113"/>
      <c r="J113" s="26"/>
      <c r="L113"/>
      <c r="M113"/>
      <c r="N113"/>
      <c r="O113"/>
      <c r="P113"/>
      <c r="Q113" s="1"/>
      <c r="R113"/>
      <c r="S113"/>
      <c r="U113" s="47"/>
    </row>
    <row r="114" spans="1:21" ht="12" customHeight="1" x14ac:dyDescent="0.3">
      <c r="A114" s="34"/>
      <c r="B114" s="24"/>
      <c r="C114" s="24"/>
      <c r="D114" s="24"/>
      <c r="E114" s="24"/>
      <c r="F114" s="24"/>
      <c r="G114" s="17"/>
      <c r="H114" s="23"/>
      <c r="I114"/>
      <c r="J114"/>
      <c r="L114"/>
      <c r="M114"/>
      <c r="N114"/>
      <c r="O114"/>
      <c r="P114"/>
      <c r="Q114" s="1"/>
      <c r="R114"/>
      <c r="S114"/>
      <c r="U114" s="47"/>
    </row>
    <row r="115" spans="1:21" ht="12" customHeight="1" x14ac:dyDescent="0.3">
      <c r="A115" s="19"/>
      <c r="B115" s="24"/>
      <c r="C115" s="24"/>
      <c r="D115" s="24"/>
      <c r="E115" s="24"/>
      <c r="F115" s="24"/>
      <c r="G115" s="17"/>
      <c r="H115" s="23"/>
      <c r="I115"/>
      <c r="J115"/>
      <c r="L115"/>
      <c r="M115"/>
      <c r="N115"/>
      <c r="O115"/>
      <c r="P115"/>
      <c r="Q115" s="1"/>
      <c r="R115"/>
      <c r="S115"/>
      <c r="U115" s="47"/>
    </row>
    <row r="116" spans="1:21" ht="12" customHeight="1" x14ac:dyDescent="0.3">
      <c r="A116" s="19"/>
      <c r="B116" s="24"/>
      <c r="C116" s="24"/>
      <c r="D116" s="24"/>
      <c r="E116" s="24"/>
      <c r="F116" s="24"/>
      <c r="G116" s="17"/>
      <c r="H116" s="23"/>
      <c r="I116"/>
      <c r="J116"/>
      <c r="L116"/>
      <c r="M116"/>
      <c r="N116"/>
      <c r="O116"/>
      <c r="P116"/>
      <c r="Q116" s="1"/>
      <c r="R116"/>
      <c r="S116"/>
      <c r="U116" s="47"/>
    </row>
    <row r="117" spans="1:21" ht="12" customHeight="1" x14ac:dyDescent="0.3">
      <c r="A117" s="19"/>
      <c r="B117" s="24"/>
      <c r="C117" s="24"/>
      <c r="D117" s="24"/>
      <c r="E117" s="24"/>
      <c r="F117" s="24"/>
      <c r="G117" s="17"/>
      <c r="H117" s="23"/>
      <c r="I117"/>
      <c r="J117"/>
      <c r="L117"/>
      <c r="M117"/>
      <c r="N117"/>
      <c r="O117"/>
      <c r="P117"/>
      <c r="Q117" s="1"/>
      <c r="R117"/>
      <c r="S117"/>
      <c r="U117" s="47"/>
    </row>
    <row r="118" spans="1:21" ht="12" customHeight="1" x14ac:dyDescent="0.3">
      <c r="A118" s="19"/>
      <c r="B118" s="24"/>
      <c r="C118" s="24"/>
      <c r="D118" s="24"/>
      <c r="E118" s="24"/>
      <c r="F118" s="24"/>
      <c r="G118" s="24"/>
      <c r="H118" s="24"/>
      <c r="I118" s="24"/>
      <c r="J118" s="17"/>
      <c r="K118" s="23"/>
      <c r="L118"/>
      <c r="M118"/>
      <c r="N118"/>
      <c r="O118"/>
      <c r="P118"/>
      <c r="Q118" s="1"/>
      <c r="R118"/>
      <c r="S118"/>
      <c r="U118" s="47"/>
    </row>
    <row r="119" spans="1:21" ht="12" customHeight="1" x14ac:dyDescent="0.3">
      <c r="A119" s="19"/>
      <c r="B119" s="24"/>
      <c r="C119" s="9"/>
      <c r="D119" s="24"/>
      <c r="E119" s="24"/>
      <c r="F119" s="24"/>
      <c r="G119" s="24"/>
      <c r="H119" s="24"/>
      <c r="I119" s="24"/>
      <c r="J119" s="17"/>
      <c r="K119" s="23"/>
      <c r="L119"/>
      <c r="M119"/>
      <c r="N119"/>
      <c r="O119"/>
      <c r="P119"/>
      <c r="Q119" s="1"/>
      <c r="R119"/>
      <c r="S119"/>
      <c r="U119" s="47"/>
    </row>
    <row r="120" spans="1:21" s="24" customFormat="1" ht="12" customHeight="1" x14ac:dyDescent="0.25">
      <c r="A120" s="28"/>
      <c r="J120" s="17"/>
      <c r="K120" s="17"/>
      <c r="Q120" s="17"/>
      <c r="U120" s="48"/>
    </row>
    <row r="121" spans="1:21" ht="12" customHeight="1" x14ac:dyDescent="0.3">
      <c r="A121" s="19"/>
      <c r="B121" s="24"/>
      <c r="C121" s="24"/>
      <c r="D121" s="24"/>
      <c r="E121" s="24"/>
      <c r="F121" s="24"/>
      <c r="G121" s="17"/>
      <c r="H121" s="23"/>
      <c r="J121"/>
      <c r="L121"/>
      <c r="M121"/>
      <c r="N121"/>
      <c r="O121"/>
      <c r="P121"/>
      <c r="Q121" s="1"/>
      <c r="R121"/>
      <c r="S121"/>
      <c r="U121" s="47"/>
    </row>
    <row r="122" spans="1:21" ht="12" customHeight="1" x14ac:dyDescent="0.3">
      <c r="A122" s="19"/>
      <c r="B122" s="24"/>
      <c r="C122" s="24"/>
      <c r="D122" s="24"/>
      <c r="E122" s="24"/>
      <c r="F122" s="24"/>
      <c r="G122" s="17"/>
      <c r="H122" s="23"/>
      <c r="J122"/>
      <c r="L122"/>
      <c r="M122"/>
      <c r="N122"/>
      <c r="O122"/>
      <c r="P122"/>
      <c r="Q122" s="1"/>
      <c r="R122"/>
      <c r="S122"/>
      <c r="U122" s="47"/>
    </row>
    <row r="123" spans="1:21" ht="12" customHeight="1" x14ac:dyDescent="0.3">
      <c r="A123" s="19"/>
      <c r="B123" s="24"/>
      <c r="C123" s="24"/>
      <c r="D123" s="24"/>
      <c r="E123" s="24"/>
      <c r="F123" s="24"/>
      <c r="G123" s="17"/>
      <c r="H123" s="23"/>
      <c r="J123"/>
      <c r="L123"/>
      <c r="M123"/>
      <c r="N123"/>
      <c r="O123"/>
      <c r="P123"/>
      <c r="Q123" s="1"/>
      <c r="R123"/>
      <c r="S123"/>
      <c r="U123" s="47"/>
    </row>
    <row r="124" spans="1:21" ht="12" customHeight="1" x14ac:dyDescent="0.3">
      <c r="A124" s="19"/>
      <c r="B124" s="24"/>
      <c r="C124" s="24"/>
      <c r="D124" s="24"/>
      <c r="E124" s="24"/>
      <c r="F124" s="24"/>
      <c r="G124" s="17"/>
      <c r="H124" s="23"/>
      <c r="J124"/>
      <c r="L124"/>
      <c r="M124"/>
      <c r="N124"/>
      <c r="O124"/>
      <c r="P124"/>
      <c r="Q124" s="1"/>
      <c r="R124"/>
      <c r="S124"/>
      <c r="U124" s="47"/>
    </row>
    <row r="125" spans="1:21" ht="12" customHeight="1" x14ac:dyDescent="0.3">
      <c r="A125" s="19"/>
      <c r="B125" s="24"/>
      <c r="C125" s="24"/>
      <c r="D125" s="24"/>
      <c r="E125" s="24"/>
      <c r="F125" s="24"/>
      <c r="G125" s="17"/>
      <c r="H125" s="23"/>
      <c r="J125"/>
      <c r="L125"/>
      <c r="M125"/>
      <c r="N125"/>
      <c r="O125"/>
      <c r="P125"/>
      <c r="Q125" s="1"/>
      <c r="R125"/>
      <c r="S125"/>
      <c r="U125" s="47"/>
    </row>
    <row r="126" spans="1:21" ht="12" customHeight="1" x14ac:dyDescent="0.3">
      <c r="A126" s="19"/>
      <c r="B126" s="24"/>
      <c r="C126" s="24"/>
      <c r="D126" s="24"/>
      <c r="E126" s="24"/>
      <c r="F126" s="24"/>
      <c r="G126" s="17"/>
      <c r="H126" s="23"/>
      <c r="J126"/>
      <c r="L126"/>
      <c r="M126"/>
      <c r="N126"/>
      <c r="O126"/>
      <c r="P126"/>
      <c r="Q126" s="1"/>
      <c r="R126"/>
      <c r="S126"/>
      <c r="U126" s="47"/>
    </row>
    <row r="127" spans="1:21" ht="12" customHeight="1" x14ac:dyDescent="0.3">
      <c r="A127" s="19"/>
      <c r="B127" s="24"/>
      <c r="C127" s="24"/>
      <c r="D127" s="24"/>
      <c r="E127" s="24"/>
      <c r="F127" s="24"/>
      <c r="G127" s="17"/>
      <c r="H127" s="23"/>
      <c r="J127"/>
      <c r="L127"/>
      <c r="M127"/>
      <c r="N127"/>
      <c r="O127"/>
      <c r="P127"/>
      <c r="Q127" s="1"/>
      <c r="R127"/>
      <c r="S127"/>
      <c r="U127" s="47"/>
    </row>
    <row r="128" spans="1:21" ht="12" customHeight="1" x14ac:dyDescent="0.3">
      <c r="A128" s="19"/>
      <c r="B128" s="24"/>
      <c r="C128" s="24"/>
      <c r="D128" s="24"/>
      <c r="E128" s="24"/>
      <c r="F128" s="24"/>
      <c r="G128" s="17"/>
      <c r="H128" s="23"/>
      <c r="J128"/>
      <c r="L128"/>
      <c r="M128"/>
      <c r="N128"/>
      <c r="O128"/>
      <c r="P128"/>
      <c r="Q128" s="1"/>
      <c r="R128"/>
      <c r="S128"/>
      <c r="U128" s="47"/>
    </row>
    <row r="129" spans="1:21" ht="12" customHeight="1" x14ac:dyDescent="0.3">
      <c r="A129" s="19"/>
      <c r="B129" s="24"/>
      <c r="C129" s="24"/>
      <c r="D129" s="24"/>
      <c r="E129" s="24"/>
      <c r="F129" s="24"/>
      <c r="G129" s="17"/>
      <c r="H129" s="23"/>
      <c r="J129"/>
      <c r="L129"/>
      <c r="M129"/>
      <c r="N129"/>
      <c r="O129"/>
      <c r="P129"/>
      <c r="Q129" s="1"/>
      <c r="R129"/>
      <c r="S129"/>
      <c r="U129" s="47"/>
    </row>
    <row r="130" spans="1:21" ht="12" customHeight="1" x14ac:dyDescent="0.3">
      <c r="A130" s="19"/>
      <c r="B130" s="24"/>
      <c r="C130" s="24"/>
      <c r="D130" s="24"/>
      <c r="E130" s="24"/>
      <c r="F130" s="24"/>
      <c r="G130" s="17"/>
      <c r="H130" s="23"/>
      <c r="J130"/>
      <c r="L130"/>
      <c r="M130"/>
      <c r="N130"/>
      <c r="O130"/>
      <c r="P130"/>
      <c r="Q130" s="1"/>
      <c r="R130"/>
      <c r="S130"/>
      <c r="U130" s="47"/>
    </row>
    <row r="131" spans="1:21" ht="12" customHeight="1" x14ac:dyDescent="0.3">
      <c r="A131" s="19"/>
      <c r="B131" s="24"/>
      <c r="C131" s="24"/>
      <c r="D131" s="24"/>
      <c r="E131" s="24"/>
      <c r="F131" s="24"/>
      <c r="G131" s="17"/>
      <c r="H131" s="23"/>
      <c r="J131"/>
      <c r="L131"/>
      <c r="M131"/>
      <c r="N131"/>
      <c r="O131"/>
      <c r="P131"/>
      <c r="Q131" s="1"/>
      <c r="R131"/>
      <c r="S131"/>
      <c r="U131" s="47"/>
    </row>
    <row r="132" spans="1:21" ht="12" customHeight="1" x14ac:dyDescent="0.3">
      <c r="A132" s="19"/>
      <c r="B132" s="24"/>
      <c r="C132" s="24"/>
      <c r="D132" s="24"/>
      <c r="E132" s="24"/>
      <c r="F132" s="24"/>
      <c r="G132" s="17"/>
      <c r="H132" s="23"/>
      <c r="J132"/>
      <c r="L132"/>
      <c r="M132"/>
      <c r="N132"/>
      <c r="O132"/>
      <c r="P132"/>
      <c r="Q132" s="1"/>
      <c r="R132"/>
      <c r="S132"/>
      <c r="U132" s="47"/>
    </row>
    <row r="133" spans="1:21" ht="12" customHeight="1" x14ac:dyDescent="0.3">
      <c r="A133" s="19"/>
      <c r="B133" s="24"/>
      <c r="C133" s="24"/>
      <c r="D133" s="24"/>
      <c r="E133" s="24"/>
      <c r="F133" s="24"/>
      <c r="G133" s="24"/>
      <c r="H133" s="24"/>
      <c r="I133" s="24"/>
      <c r="J133" s="17"/>
      <c r="K133" s="23"/>
      <c r="L133"/>
      <c r="M133"/>
      <c r="N133"/>
      <c r="O133"/>
      <c r="P133"/>
      <c r="Q133" s="1"/>
      <c r="R133"/>
      <c r="S133"/>
      <c r="U133" s="47"/>
    </row>
    <row r="134" spans="1:21" ht="12" customHeight="1" x14ac:dyDescent="0.3">
      <c r="A134" s="19"/>
      <c r="B134" s="24"/>
      <c r="C134" s="24"/>
      <c r="D134" s="24"/>
      <c r="E134" s="24"/>
      <c r="F134" s="24"/>
      <c r="G134" s="24"/>
      <c r="H134" s="24"/>
      <c r="I134" s="24"/>
      <c r="J134" s="17"/>
      <c r="K134" s="23"/>
      <c r="L134"/>
      <c r="M134"/>
      <c r="N134"/>
      <c r="O134"/>
      <c r="P134"/>
      <c r="Q134" s="1"/>
      <c r="R134"/>
      <c r="S134"/>
      <c r="U134" s="47"/>
    </row>
    <row r="135" spans="1:21" ht="12" customHeight="1" x14ac:dyDescent="0.3">
      <c r="A135" s="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"/>
      <c r="R135"/>
      <c r="S135"/>
      <c r="U135" s="47"/>
    </row>
    <row r="136" spans="1:21" ht="12" customHeight="1" x14ac:dyDescent="0.3">
      <c r="A136" s="35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"/>
      <c r="R136"/>
      <c r="S136"/>
      <c r="U136" s="47"/>
    </row>
    <row r="137" spans="1:21" ht="12" customHeight="1" x14ac:dyDescent="0.3">
      <c r="A137" s="35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"/>
      <c r="R137"/>
      <c r="S137"/>
      <c r="U137" s="47"/>
    </row>
    <row r="138" spans="1:21" ht="12" customHeight="1" x14ac:dyDescent="0.3">
      <c r="A138" s="35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"/>
      <c r="R138"/>
      <c r="S138"/>
      <c r="U138" s="47"/>
    </row>
    <row r="139" spans="1:21" ht="12" customHeight="1" x14ac:dyDescent="0.3">
      <c r="A139" s="35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"/>
      <c r="R139"/>
      <c r="S139"/>
      <c r="U139" s="47"/>
    </row>
    <row r="140" spans="1:21" ht="12" customHeight="1" x14ac:dyDescent="0.3">
      <c r="A140" s="35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"/>
      <c r="R140"/>
      <c r="S140"/>
      <c r="U140" s="47"/>
    </row>
    <row r="141" spans="1:21" ht="12" customHeight="1" x14ac:dyDescent="0.3">
      <c r="A141" s="35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"/>
      <c r="R141"/>
      <c r="S141"/>
      <c r="U141" s="47"/>
    </row>
    <row r="142" spans="1:21" ht="12" customHeight="1" x14ac:dyDescent="0.3">
      <c r="A142" s="35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"/>
      <c r="R142"/>
      <c r="S142"/>
      <c r="U142" s="47"/>
    </row>
    <row r="143" spans="1:21" ht="12" customHeight="1" x14ac:dyDescent="0.3">
      <c r="A143" s="35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"/>
      <c r="R143"/>
      <c r="S143"/>
      <c r="U143" s="47"/>
    </row>
    <row r="144" spans="1:21" ht="12" customHeight="1" x14ac:dyDescent="0.3">
      <c r="A144" s="35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"/>
      <c r="R144"/>
      <c r="S144"/>
      <c r="U144" s="47"/>
    </row>
    <row r="145" spans="1:21" x14ac:dyDescent="0.3">
      <c r="A145" s="3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"/>
      <c r="R145"/>
      <c r="S145"/>
      <c r="U145" s="47"/>
    </row>
    <row r="146" spans="1:21" x14ac:dyDescent="0.3">
      <c r="A146" s="35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"/>
      <c r="R146"/>
      <c r="S146"/>
      <c r="U146" s="47"/>
    </row>
    <row r="147" spans="1:21" ht="12" customHeight="1" x14ac:dyDescent="0.3">
      <c r="A147" s="35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"/>
      <c r="R147"/>
      <c r="S147"/>
      <c r="U147" s="47"/>
    </row>
    <row r="148" spans="1:21" ht="12" customHeight="1" x14ac:dyDescent="0.3">
      <c r="A148" s="35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"/>
      <c r="R148"/>
      <c r="S148"/>
      <c r="U148" s="47"/>
    </row>
    <row r="149" spans="1:21" ht="12" customHeight="1" x14ac:dyDescent="0.3">
      <c r="A149" s="35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"/>
      <c r="R149"/>
      <c r="S149"/>
      <c r="U149" s="47"/>
    </row>
    <row r="150" spans="1:21" x14ac:dyDescent="0.3">
      <c r="A150" s="35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"/>
      <c r="R150"/>
      <c r="S150"/>
      <c r="U150" s="47"/>
    </row>
    <row r="151" spans="1:21" x14ac:dyDescent="0.3">
      <c r="A151" s="35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"/>
      <c r="R151"/>
      <c r="S151"/>
      <c r="U151" s="47"/>
    </row>
    <row r="152" spans="1:21" x14ac:dyDescent="0.3">
      <c r="A152" s="35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"/>
      <c r="R152"/>
      <c r="S152"/>
      <c r="U152" s="47"/>
    </row>
    <row r="153" spans="1:21" x14ac:dyDescent="0.3">
      <c r="A153" s="35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"/>
      <c r="R153"/>
      <c r="S153"/>
      <c r="U153" s="47"/>
    </row>
    <row r="154" spans="1:21" x14ac:dyDescent="0.3">
      <c r="A154" s="35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"/>
      <c r="R154"/>
      <c r="S154"/>
      <c r="U154" s="47"/>
    </row>
    <row r="155" spans="1:21" x14ac:dyDescent="0.3">
      <c r="A155" s="3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"/>
      <c r="R155"/>
      <c r="S155"/>
      <c r="U155" s="47"/>
    </row>
    <row r="156" spans="1:21" x14ac:dyDescent="0.3">
      <c r="A156" s="35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"/>
      <c r="R156"/>
      <c r="S156"/>
      <c r="U156" s="47"/>
    </row>
    <row r="157" spans="1:21" x14ac:dyDescent="0.3">
      <c r="A157" s="35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"/>
      <c r="R157"/>
      <c r="S157"/>
      <c r="U157" s="47"/>
    </row>
    <row r="158" spans="1:21" x14ac:dyDescent="0.3">
      <c r="A158" s="35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"/>
      <c r="R158"/>
      <c r="S158"/>
      <c r="U158" s="47"/>
    </row>
    <row r="159" spans="1:21" x14ac:dyDescent="0.3">
      <c r="A159" s="35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"/>
      <c r="R159"/>
      <c r="S159"/>
      <c r="U159" s="47"/>
    </row>
    <row r="160" spans="1:21" x14ac:dyDescent="0.3">
      <c r="A160" s="35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"/>
      <c r="R160"/>
      <c r="S160"/>
      <c r="U160" s="47"/>
    </row>
    <row r="161" spans="1:21" x14ac:dyDescent="0.3">
      <c r="A161" s="35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"/>
      <c r="R161"/>
      <c r="S161"/>
      <c r="U161" s="47"/>
    </row>
    <row r="162" spans="1:21" x14ac:dyDescent="0.3">
      <c r="A162" s="35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"/>
      <c r="R162"/>
      <c r="S162"/>
      <c r="U162" s="47"/>
    </row>
    <row r="163" spans="1:21" x14ac:dyDescent="0.3">
      <c r="A163" s="35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"/>
      <c r="R163"/>
      <c r="S163"/>
      <c r="U163" s="47"/>
    </row>
    <row r="164" spans="1:21" x14ac:dyDescent="0.3">
      <c r="A164" s="35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"/>
      <c r="R164"/>
      <c r="S164"/>
      <c r="U164" s="47"/>
    </row>
    <row r="165" spans="1:21" x14ac:dyDescent="0.3">
      <c r="D165" s="2"/>
      <c r="G165" s="2"/>
      <c r="J165" s="2"/>
      <c r="M165" s="2"/>
      <c r="P165" s="2"/>
    </row>
    <row r="166" spans="1:21" x14ac:dyDescent="0.3">
      <c r="D166" s="2"/>
      <c r="G166" s="2"/>
      <c r="J166" s="2"/>
      <c r="M166" s="2"/>
      <c r="P166" s="2"/>
    </row>
    <row r="167" spans="1:21" x14ac:dyDescent="0.3">
      <c r="D167" s="2"/>
      <c r="G167" s="2"/>
      <c r="J167" s="2"/>
      <c r="M167" s="2"/>
      <c r="P167" s="2"/>
    </row>
    <row r="168" spans="1:21" x14ac:dyDescent="0.3">
      <c r="D168" s="2"/>
      <c r="G168" s="2"/>
      <c r="J168" s="2"/>
      <c r="M168" s="2"/>
      <c r="P168" s="2"/>
    </row>
    <row r="169" spans="1:21" x14ac:dyDescent="0.3">
      <c r="D169" s="2"/>
      <c r="G169" s="2"/>
      <c r="J169" s="2"/>
      <c r="M169" s="2"/>
      <c r="P169" s="2"/>
    </row>
    <row r="170" spans="1:21" x14ac:dyDescent="0.3">
      <c r="D170" s="2"/>
      <c r="G170" s="2"/>
      <c r="J170" s="2"/>
      <c r="M170" s="2"/>
      <c r="P170" s="2"/>
    </row>
    <row r="171" spans="1:21" x14ac:dyDescent="0.3">
      <c r="D171" s="2"/>
      <c r="G171" s="2"/>
      <c r="J171" s="2"/>
      <c r="M171" s="2"/>
      <c r="P171" s="2"/>
    </row>
    <row r="172" spans="1:21" x14ac:dyDescent="0.3">
      <c r="D172" s="2"/>
      <c r="G172" s="2"/>
      <c r="J172" s="2"/>
      <c r="M172" s="2"/>
      <c r="P172" s="2"/>
    </row>
    <row r="173" spans="1:21" x14ac:dyDescent="0.3">
      <c r="D173" s="2"/>
      <c r="G173" s="2"/>
      <c r="J173" s="2"/>
      <c r="M173" s="2"/>
      <c r="P173" s="2"/>
    </row>
    <row r="174" spans="1:21" x14ac:dyDescent="0.3">
      <c r="D174" s="2"/>
      <c r="G174" s="2"/>
      <c r="J174" s="2"/>
      <c r="M174" s="2"/>
      <c r="P174" s="2"/>
    </row>
  </sheetData>
  <pageMargins left="0.7" right="0.2" top="0.25" bottom="0.2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FiskSourceData</vt:lpstr>
    </vt:vector>
  </TitlesOfParts>
  <Company>Brigham Young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Cook</dc:creator>
  <cp:lastModifiedBy>Don Cook</cp:lastModifiedBy>
  <cp:lastPrinted>2014-06-22T06:03:47Z</cp:lastPrinted>
  <dcterms:created xsi:type="dcterms:W3CDTF">2012-01-29T01:30:22Z</dcterms:created>
  <dcterms:modified xsi:type="dcterms:W3CDTF">2024-06-25T18:59:46Z</dcterms:modified>
</cp:coreProperties>
</file>