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dc9\Documents\Web Pages\Organ Stops\CavCollSernin\"/>
    </mc:Choice>
  </mc:AlternateContent>
  <xr:revisionPtr revIDLastSave="0" documentId="13_ncr:1_{A1AEDC74-ECC1-4AAF-8CD6-3472BE235471}" xr6:coauthVersionLast="47" xr6:coauthVersionMax="47" xr10:uidLastSave="{00000000-0000-0000-0000-000000000000}"/>
  <bookViews>
    <workbookView xWindow="360" yWindow="552" windowWidth="22680" windowHeight="12408" xr2:uid="{68594B5C-8EE6-4882-84F1-12707F36F87D}"/>
  </bookViews>
  <sheets>
    <sheet name="SerSourceDat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3" l="1"/>
  <c r="T27" i="3" s="1"/>
  <c r="S63" i="3"/>
  <c r="T63" i="3" s="1"/>
  <c r="S62" i="3"/>
  <c r="T62" i="3" s="1"/>
  <c r="S61" i="3"/>
  <c r="T61" i="3" s="1"/>
  <c r="S60" i="3"/>
  <c r="T60" i="3" s="1"/>
  <c r="S59" i="3"/>
  <c r="T59" i="3" s="1"/>
  <c r="S58" i="3"/>
  <c r="T58" i="3" s="1"/>
  <c r="S57" i="3"/>
  <c r="T57" i="3" s="1"/>
  <c r="S56" i="3"/>
  <c r="T56" i="3" s="1"/>
  <c r="S55" i="3"/>
  <c r="T55" i="3" s="1"/>
  <c r="S54" i="3"/>
  <c r="T54" i="3" s="1"/>
  <c r="S51" i="3"/>
  <c r="T51" i="3" s="1"/>
  <c r="S50" i="3"/>
  <c r="T50" i="3" s="1"/>
  <c r="S49" i="3"/>
  <c r="T49" i="3" s="1"/>
  <c r="S48" i="3"/>
  <c r="T48" i="3" s="1"/>
  <c r="S47" i="3"/>
  <c r="T47" i="3" s="1"/>
  <c r="S46" i="3"/>
  <c r="T46" i="3" s="1"/>
  <c r="S45" i="3"/>
  <c r="T45" i="3" s="1"/>
  <c r="S44" i="3"/>
  <c r="T44" i="3" s="1"/>
  <c r="S43" i="3"/>
  <c r="T43" i="3" s="1"/>
  <c r="S42" i="3"/>
  <c r="T42" i="3" s="1"/>
  <c r="S41" i="3"/>
  <c r="T41" i="3" s="1"/>
  <c r="T40" i="3"/>
  <c r="S40" i="3"/>
  <c r="S39" i="3"/>
  <c r="T39" i="3" s="1"/>
  <c r="S38" i="3"/>
  <c r="T38" i="3" s="1"/>
  <c r="S35" i="3"/>
  <c r="T35" i="3" s="1"/>
  <c r="S33" i="3"/>
  <c r="T33" i="3" s="1"/>
  <c r="S31" i="3"/>
  <c r="T31" i="3" s="1"/>
  <c r="S29" i="3"/>
  <c r="T29" i="3" s="1"/>
  <c r="S28" i="3"/>
  <c r="T28" i="3" s="1"/>
  <c r="S26" i="3"/>
  <c r="T26" i="3" s="1"/>
  <c r="S25" i="3"/>
  <c r="T25" i="3" s="1"/>
  <c r="S24" i="3"/>
  <c r="T24" i="3" s="1"/>
  <c r="S23" i="3"/>
  <c r="T23" i="3" s="1"/>
  <c r="S22" i="3"/>
  <c r="T22" i="3" s="1"/>
  <c r="S21" i="3"/>
  <c r="T21" i="3" s="1"/>
  <c r="S20" i="3"/>
  <c r="T20" i="3" s="1"/>
  <c r="S19" i="3"/>
  <c r="T19" i="3" s="1"/>
  <c r="S18" i="3"/>
  <c r="T18" i="3" s="1"/>
  <c r="S17" i="3"/>
  <c r="T17" i="3" s="1"/>
  <c r="S16" i="3"/>
  <c r="T16" i="3" s="1"/>
  <c r="S13" i="3"/>
  <c r="T13" i="3" s="1"/>
  <c r="S12" i="3"/>
  <c r="T12" i="3" s="1"/>
  <c r="S11" i="3"/>
  <c r="T11" i="3" s="1"/>
  <c r="S10" i="3"/>
  <c r="T10" i="3" s="1"/>
  <c r="S9" i="3"/>
  <c r="T9" i="3" s="1"/>
  <c r="S8" i="3"/>
  <c r="T8" i="3" s="1"/>
  <c r="S7" i="3"/>
  <c r="T7" i="3" s="1"/>
  <c r="S6" i="3"/>
  <c r="T6" i="3" s="1"/>
  <c r="S5" i="3"/>
  <c r="T5" i="3" s="1"/>
  <c r="S4" i="3"/>
  <c r="T4" i="3" s="1"/>
</calcChain>
</file>

<file path=xl/sharedStrings.xml><?xml version="1.0" encoding="utf-8"?>
<sst xmlns="http://schemas.openxmlformats.org/spreadsheetml/2006/main" count="84" uniqueCount="67">
  <si>
    <t>Cavaillé-Coll St Sernin</t>
  </si>
  <si>
    <t>C1</t>
  </si>
  <si>
    <t>E1</t>
  </si>
  <si>
    <t>G1</t>
  </si>
  <si>
    <t>c2</t>
  </si>
  <si>
    <t>e2</t>
  </si>
  <si>
    <t>g2</t>
  </si>
  <si>
    <t>c'3</t>
  </si>
  <si>
    <t>e'3</t>
  </si>
  <si>
    <t>g'3</t>
  </si>
  <si>
    <t>c''4</t>
  </si>
  <si>
    <t>e''4</t>
  </si>
  <si>
    <t>g''4</t>
  </si>
  <si>
    <t>c'''5</t>
  </si>
  <si>
    <t>e'''5</t>
  </si>
  <si>
    <t>g'''5</t>
  </si>
  <si>
    <t>avg</t>
  </si>
  <si>
    <t>I</t>
  </si>
  <si>
    <t>Positif</t>
  </si>
  <si>
    <t>Montre 8</t>
  </si>
  <si>
    <t>Cor de nuit 8</t>
  </si>
  <si>
    <t>Salicional 8</t>
  </si>
  <si>
    <t>Unda Maris 8</t>
  </si>
  <si>
    <t>Prestant 4</t>
  </si>
  <si>
    <t>Flûte douce 4</t>
  </si>
  <si>
    <t>Carillon I-III</t>
  </si>
  <si>
    <t>Trompette 8</t>
  </si>
  <si>
    <t>Basson-Hautbois 8</t>
  </si>
  <si>
    <t>Clarion 4</t>
  </si>
  <si>
    <t>Grand Orgue</t>
  </si>
  <si>
    <t>II</t>
  </si>
  <si>
    <t>mix</t>
  </si>
  <si>
    <t>Montre 16</t>
  </si>
  <si>
    <t>Bourdon 16</t>
  </si>
  <si>
    <t>Bourdon 8</t>
  </si>
  <si>
    <t>Flûte harmonique 8</t>
  </si>
  <si>
    <t>Gambe 8</t>
  </si>
  <si>
    <t>Flûte octaviante 4</t>
  </si>
  <si>
    <t>Quinte 2 2/3</t>
  </si>
  <si>
    <t>Doublette 2</t>
  </si>
  <si>
    <t>Fourniture V</t>
  </si>
  <si>
    <t>Grand Cornet V</t>
  </si>
  <si>
    <t>Bombarde 16</t>
  </si>
  <si>
    <t>Trompette harm. 8</t>
  </si>
  <si>
    <t>Clarion harm. 4</t>
  </si>
  <si>
    <t>Clarion-Doublette 2</t>
  </si>
  <si>
    <t>Récit expressif</t>
  </si>
  <si>
    <t>III</t>
  </si>
  <si>
    <t>Cor V</t>
  </si>
  <si>
    <t>Quintaton 16</t>
  </si>
  <si>
    <t>Diapason 8</t>
  </si>
  <si>
    <t>Viole de gambe 8</t>
  </si>
  <si>
    <t>Voix céleste 8</t>
  </si>
  <si>
    <t>Octavin 2</t>
  </si>
  <si>
    <t>Cornet V</t>
  </si>
  <si>
    <t>Clarinette 8</t>
  </si>
  <si>
    <t>Voix humaine 8</t>
  </si>
  <si>
    <t>Pédale</t>
  </si>
  <si>
    <t>Principal-basse 32</t>
  </si>
  <si>
    <t>Contrebasse16</t>
  </si>
  <si>
    <t>Soubasse 16</t>
  </si>
  <si>
    <t>Flûte 8</t>
  </si>
  <si>
    <t>Violoncelle 8</t>
  </si>
  <si>
    <t>Octave 4</t>
  </si>
  <si>
    <t>Bombarde 32</t>
  </si>
  <si>
    <t>Cymbale IV</t>
  </si>
  <si>
    <t>adj 52.3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</si>
</sst>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3" fillId="2" borderId="0" xfId="0" applyFont="1" applyFill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12" fontId="3" fillId="0" borderId="0" xfId="0" applyNumberFormat="1" applyFont="1"/>
    <xf numFmtId="0" fontId="1" fillId="0" borderId="1" xfId="0" applyFont="1" applyBorder="1"/>
    <xf numFmtId="0" fontId="1" fillId="2" borderId="1" xfId="0" applyFont="1" applyFill="1" applyBorder="1"/>
    <xf numFmtId="164" fontId="1" fillId="0" borderId="1" xfId="0" applyNumberFormat="1" applyFont="1" applyBorder="1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F2F49-BBC9-4D0D-AD8B-2A4FB98B4FB8}">
  <dimension ref="A1:T115"/>
  <sheetViews>
    <sheetView tabSelected="1" zoomScale="120" zoomScaleNormal="120" workbookViewId="0">
      <selection activeCell="C2" sqref="C2"/>
    </sheetView>
  </sheetViews>
  <sheetFormatPr defaultRowHeight="12" x14ac:dyDescent="0.25"/>
  <cols>
    <col min="1" max="1" width="8.88671875" style="1"/>
    <col min="2" max="2" width="1.109375" style="1" customWidth="1"/>
    <col min="3" max="3" width="15.21875" style="1" customWidth="1"/>
    <col min="4" max="16" width="4.6640625" style="1" customWidth="1"/>
    <col min="17" max="19" width="4.6640625" style="12" customWidth="1"/>
    <col min="20" max="20" width="6.109375" style="12" customWidth="1"/>
    <col min="21" max="16384" width="8.88671875" style="1"/>
  </cols>
  <sheetData>
    <row r="1" spans="1:20" x14ac:dyDescent="0.25">
      <c r="D1" s="9" t="s">
        <v>1</v>
      </c>
      <c r="E1" s="1" t="s">
        <v>2</v>
      </c>
      <c r="F1" s="1" t="s">
        <v>3</v>
      </c>
      <c r="G1" s="9" t="s">
        <v>4</v>
      </c>
      <c r="H1" s="1" t="s">
        <v>5</v>
      </c>
      <c r="I1" s="1" t="s">
        <v>6</v>
      </c>
      <c r="J1" s="9" t="s">
        <v>7</v>
      </c>
      <c r="K1" s="1" t="s">
        <v>8</v>
      </c>
      <c r="L1" s="1" t="s">
        <v>9</v>
      </c>
      <c r="M1" s="9" t="s">
        <v>10</v>
      </c>
      <c r="N1" s="1" t="s">
        <v>11</v>
      </c>
      <c r="O1" s="1" t="s">
        <v>12</v>
      </c>
      <c r="P1" s="9" t="s">
        <v>13</v>
      </c>
      <c r="Q1" s="12" t="s">
        <v>14</v>
      </c>
      <c r="R1" s="12" t="s">
        <v>15</v>
      </c>
    </row>
    <row r="2" spans="1:20" ht="15.6" x14ac:dyDescent="0.3">
      <c r="C2" s="3" t="s">
        <v>0</v>
      </c>
      <c r="D2" s="9"/>
      <c r="G2" s="9"/>
      <c r="J2" s="9"/>
      <c r="M2" s="9"/>
      <c r="P2" s="9"/>
    </row>
    <row r="3" spans="1:20" x14ac:dyDescent="0.25">
      <c r="A3" s="4" t="s">
        <v>17</v>
      </c>
      <c r="B3" s="2"/>
      <c r="C3" s="4" t="s">
        <v>18</v>
      </c>
      <c r="D3" s="10"/>
      <c r="E3" s="2"/>
      <c r="F3" s="2"/>
      <c r="G3" s="10"/>
      <c r="H3" s="2"/>
      <c r="I3" s="2"/>
      <c r="J3" s="10"/>
      <c r="K3" s="2"/>
      <c r="L3" s="2"/>
      <c r="M3" s="10"/>
      <c r="N3" s="2"/>
      <c r="O3" s="2"/>
      <c r="P3" s="10"/>
      <c r="Q3" s="14"/>
      <c r="R3" s="14"/>
      <c r="S3" s="14" t="s">
        <v>16</v>
      </c>
      <c r="T3" s="12" t="s">
        <v>66</v>
      </c>
    </row>
    <row r="4" spans="1:20" x14ac:dyDescent="0.25">
      <c r="A4" s="5">
        <v>8</v>
      </c>
      <c r="C4" s="1" t="s">
        <v>19</v>
      </c>
      <c r="D4" s="11">
        <v>-40.799999999999997</v>
      </c>
      <c r="E4" s="12">
        <v>-39.1</v>
      </c>
      <c r="F4" s="12">
        <v>-43.4</v>
      </c>
      <c r="G4" s="11">
        <v>-41.9</v>
      </c>
      <c r="H4" s="12">
        <v>-35.299999999999997</v>
      </c>
      <c r="I4" s="12">
        <v>-39.799999999999997</v>
      </c>
      <c r="J4" s="11">
        <v>-42.2</v>
      </c>
      <c r="K4" s="12">
        <v>-35.700000000000003</v>
      </c>
      <c r="L4" s="12">
        <v>-39.299999999999997</v>
      </c>
      <c r="M4" s="11">
        <v>-39.4</v>
      </c>
      <c r="N4" s="12">
        <v>-38.1</v>
      </c>
      <c r="O4" s="12">
        <v>-42.2</v>
      </c>
      <c r="P4" s="11">
        <v>-45.1</v>
      </c>
      <c r="Q4" s="12">
        <v>-49.5</v>
      </c>
      <c r="R4" s="12">
        <v>-45.7</v>
      </c>
      <c r="S4" s="12">
        <f>AVERAGE(D4:R4)</f>
        <v>-41.166666666666664</v>
      </c>
      <c r="T4" s="12">
        <f>+SUM(S4+52.3)</f>
        <v>11.133333333333333</v>
      </c>
    </row>
    <row r="5" spans="1:20" x14ac:dyDescent="0.25">
      <c r="A5" s="5">
        <v>8</v>
      </c>
      <c r="C5" s="1" t="s">
        <v>20</v>
      </c>
      <c r="D5" s="11">
        <v>-39.700000000000003</v>
      </c>
      <c r="E5" s="12">
        <v>-42.5</v>
      </c>
      <c r="F5" s="12">
        <v>-46.2</v>
      </c>
      <c r="G5" s="11">
        <v>-52.4</v>
      </c>
      <c r="H5" s="12">
        <v>-51.5</v>
      </c>
      <c r="I5" s="12">
        <v>-30</v>
      </c>
      <c r="J5" s="11">
        <v>-38.6</v>
      </c>
      <c r="K5" s="12">
        <v>-45.5</v>
      </c>
      <c r="L5" s="12">
        <v>-38.700000000000003</v>
      </c>
      <c r="M5" s="11">
        <v>-45</v>
      </c>
      <c r="N5" s="12">
        <v>-39.5</v>
      </c>
      <c r="O5" s="12">
        <v>-39.700000000000003</v>
      </c>
      <c r="P5" s="11">
        <v>-38.6</v>
      </c>
      <c r="Q5" s="12">
        <v>-51.8</v>
      </c>
      <c r="R5" s="12">
        <v>-37.200000000000003</v>
      </c>
      <c r="S5" s="12">
        <f t="shared" ref="S5:S13" si="0">AVERAGE(D5:R5)</f>
        <v>-42.46</v>
      </c>
      <c r="T5" s="12">
        <f t="shared" ref="T5:T13" si="1">+SUM(S5+52.3)</f>
        <v>9.8399999999999963</v>
      </c>
    </row>
    <row r="6" spans="1:20" x14ac:dyDescent="0.25">
      <c r="A6" s="5">
        <v>8</v>
      </c>
      <c r="C6" s="1" t="s">
        <v>21</v>
      </c>
      <c r="D6" s="11">
        <v>-42.3</v>
      </c>
      <c r="E6" s="12">
        <v>-39.1</v>
      </c>
      <c r="F6" s="12">
        <v>-43.4</v>
      </c>
      <c r="G6" s="11">
        <v>-46</v>
      </c>
      <c r="H6" s="12">
        <v>-44.1</v>
      </c>
      <c r="I6" s="12">
        <v>-50.2</v>
      </c>
      <c r="J6" s="11">
        <v>-45.8</v>
      </c>
      <c r="K6" s="12">
        <v>-46.6</v>
      </c>
      <c r="L6" s="12">
        <v>-47.1</v>
      </c>
      <c r="M6" s="11">
        <v>-51.2</v>
      </c>
      <c r="N6" s="12">
        <v>-43.4</v>
      </c>
      <c r="O6" s="12">
        <v>-46.5</v>
      </c>
      <c r="P6" s="11">
        <v>-41.7</v>
      </c>
      <c r="Q6" s="12">
        <v>-49.2</v>
      </c>
      <c r="R6" s="12">
        <v>-49.4</v>
      </c>
      <c r="S6" s="12">
        <f t="shared" si="0"/>
        <v>-45.733333333333341</v>
      </c>
      <c r="T6" s="12">
        <f t="shared" si="1"/>
        <v>6.5666666666666558</v>
      </c>
    </row>
    <row r="7" spans="1:20" x14ac:dyDescent="0.25">
      <c r="A7" s="5">
        <v>8</v>
      </c>
      <c r="C7" s="1" t="s">
        <v>22</v>
      </c>
      <c r="D7" s="11"/>
      <c r="E7" s="12"/>
      <c r="F7" s="12"/>
      <c r="G7" s="11">
        <v>-50.1</v>
      </c>
      <c r="H7" s="12">
        <v>-45.3</v>
      </c>
      <c r="I7" s="12">
        <v>-49.4</v>
      </c>
      <c r="J7" s="11">
        <v>-51.8</v>
      </c>
      <c r="K7" s="12">
        <v>-49.5</v>
      </c>
      <c r="L7" s="12">
        <v>-52</v>
      </c>
      <c r="M7" s="11">
        <v>-53.7</v>
      </c>
      <c r="N7" s="12">
        <v>-55.8</v>
      </c>
      <c r="O7" s="12">
        <v>-51</v>
      </c>
      <c r="P7" s="11">
        <v>-56.8</v>
      </c>
      <c r="Q7" s="12">
        <v>-51.1</v>
      </c>
      <c r="R7" s="12">
        <v>-49.6</v>
      </c>
      <c r="S7" s="12">
        <f>AVERAGE(G7:R7)</f>
        <v>-51.341666666666669</v>
      </c>
      <c r="T7" s="12">
        <f t="shared" si="1"/>
        <v>0.9583333333333286</v>
      </c>
    </row>
    <row r="8" spans="1:20" x14ac:dyDescent="0.25">
      <c r="A8" s="5">
        <v>4</v>
      </c>
      <c r="C8" s="1" t="s">
        <v>23</v>
      </c>
      <c r="D8" s="11">
        <v>-41.7</v>
      </c>
      <c r="E8" s="12">
        <v>-38</v>
      </c>
      <c r="F8" s="12">
        <v>-43.6</v>
      </c>
      <c r="G8" s="11">
        <v>-41.8</v>
      </c>
      <c r="H8" s="12">
        <v>-36.799999999999997</v>
      </c>
      <c r="I8" s="12">
        <v>-38.4</v>
      </c>
      <c r="J8" s="11">
        <v>-39.9</v>
      </c>
      <c r="K8" s="12">
        <v>-37</v>
      </c>
      <c r="L8" s="12">
        <v>-49.2</v>
      </c>
      <c r="M8" s="11">
        <v>-40.299999999999997</v>
      </c>
      <c r="N8" s="12">
        <v>-41.3</v>
      </c>
      <c r="O8" s="12">
        <v>-52.1</v>
      </c>
      <c r="P8" s="11">
        <v>-41.1</v>
      </c>
      <c r="Q8" s="12">
        <v>-41.2</v>
      </c>
      <c r="R8" s="12">
        <v>-44.6</v>
      </c>
      <c r="S8" s="12">
        <f t="shared" si="0"/>
        <v>-41.800000000000004</v>
      </c>
      <c r="T8" s="12">
        <f t="shared" si="1"/>
        <v>10.499999999999993</v>
      </c>
    </row>
    <row r="9" spans="1:20" x14ac:dyDescent="0.25">
      <c r="A9" s="5">
        <v>4</v>
      </c>
      <c r="C9" s="1" t="s">
        <v>24</v>
      </c>
      <c r="D9" s="11">
        <v>-59.7</v>
      </c>
      <c r="E9" s="12">
        <v>-39.700000000000003</v>
      </c>
      <c r="F9" s="12">
        <v>-42.6</v>
      </c>
      <c r="G9" s="11">
        <v>-46.2</v>
      </c>
      <c r="H9" s="12">
        <v>-41.4</v>
      </c>
      <c r="I9" s="12">
        <v>-40.6</v>
      </c>
      <c r="J9" s="11">
        <v>-48.5</v>
      </c>
      <c r="K9" s="12">
        <v>-53</v>
      </c>
      <c r="L9" s="12">
        <v>-42.1</v>
      </c>
      <c r="M9" s="11">
        <v>-50.3</v>
      </c>
      <c r="N9" s="12">
        <v>-53.8</v>
      </c>
      <c r="O9" s="12">
        <v>-50.2</v>
      </c>
      <c r="P9" s="11">
        <v>-42.3</v>
      </c>
      <c r="Q9" s="12">
        <v>-38.799999999999997</v>
      </c>
      <c r="R9" s="12">
        <v>-37.1</v>
      </c>
      <c r="S9" s="12">
        <f t="shared" si="0"/>
        <v>-45.75333333333333</v>
      </c>
      <c r="T9" s="12">
        <f t="shared" si="1"/>
        <v>6.5466666666666669</v>
      </c>
    </row>
    <row r="10" spans="1:20" x14ac:dyDescent="0.25">
      <c r="A10" s="6" t="s">
        <v>31</v>
      </c>
      <c r="C10" s="1" t="s">
        <v>25</v>
      </c>
      <c r="D10" s="11">
        <v>-45.8</v>
      </c>
      <c r="E10" s="12">
        <v>-34.700000000000003</v>
      </c>
      <c r="F10" s="12">
        <v>-39.6</v>
      </c>
      <c r="G10" s="11">
        <v>-40.200000000000003</v>
      </c>
      <c r="H10" s="12">
        <v>-46.5</v>
      </c>
      <c r="I10" s="12">
        <v>-36.299999999999997</v>
      </c>
      <c r="J10" s="11">
        <v>-40.4</v>
      </c>
      <c r="K10" s="12">
        <v>-40.700000000000003</v>
      </c>
      <c r="L10" s="12">
        <v>-44.1</v>
      </c>
      <c r="M10" s="11">
        <v>-41.2</v>
      </c>
      <c r="N10" s="12">
        <v>-39.200000000000003</v>
      </c>
      <c r="O10" s="12">
        <v>-41.1</v>
      </c>
      <c r="P10" s="11">
        <v>-42</v>
      </c>
      <c r="Q10" s="12">
        <v>-40.6</v>
      </c>
      <c r="R10" s="12">
        <v>-43.9</v>
      </c>
      <c r="S10" s="12">
        <f t="shared" si="0"/>
        <v>-41.086666666666666</v>
      </c>
      <c r="T10" s="12">
        <f t="shared" si="1"/>
        <v>11.213333333333331</v>
      </c>
    </row>
    <row r="11" spans="1:20" x14ac:dyDescent="0.25">
      <c r="A11" s="7">
        <v>8</v>
      </c>
      <c r="C11" s="1" t="s">
        <v>26</v>
      </c>
      <c r="D11" s="11">
        <v>-33.200000000000003</v>
      </c>
      <c r="E11" s="12">
        <v>-32.299999999999997</v>
      </c>
      <c r="F11" s="12">
        <v>-31.9</v>
      </c>
      <c r="G11" s="11">
        <v>-33</v>
      </c>
      <c r="H11" s="12">
        <v>-34.6</v>
      </c>
      <c r="I11" s="12">
        <v>-33.700000000000003</v>
      </c>
      <c r="J11" s="11">
        <v>-33.799999999999997</v>
      </c>
      <c r="K11" s="12">
        <v>-36.700000000000003</v>
      </c>
      <c r="L11" s="12">
        <v>-37.6</v>
      </c>
      <c r="M11" s="11">
        <v>-41.1</v>
      </c>
      <c r="N11" s="12">
        <v>-41.4</v>
      </c>
      <c r="O11" s="12">
        <v>-41.7</v>
      </c>
      <c r="P11" s="11">
        <v>-51.4</v>
      </c>
      <c r="Q11" s="12">
        <v>-44.7</v>
      </c>
      <c r="R11" s="12">
        <v>-40.9</v>
      </c>
      <c r="S11" s="12">
        <f t="shared" si="0"/>
        <v>-37.866666666666667</v>
      </c>
      <c r="T11" s="12">
        <f t="shared" si="1"/>
        <v>14.43333333333333</v>
      </c>
    </row>
    <row r="12" spans="1:20" x14ac:dyDescent="0.25">
      <c r="A12" s="7">
        <v>8</v>
      </c>
      <c r="C12" s="1" t="s">
        <v>27</v>
      </c>
      <c r="D12" s="11">
        <v>-35</v>
      </c>
      <c r="E12" s="12">
        <v>-37.700000000000003</v>
      </c>
      <c r="F12" s="12">
        <v>-33.200000000000003</v>
      </c>
      <c r="G12" s="11">
        <v>-39.4</v>
      </c>
      <c r="H12" s="12">
        <v>-40.5</v>
      </c>
      <c r="I12" s="12">
        <v>-38.6</v>
      </c>
      <c r="J12" s="11">
        <v>-42.8</v>
      </c>
      <c r="K12" s="12">
        <v>-40.5</v>
      </c>
      <c r="L12" s="12">
        <v>-43.8</v>
      </c>
      <c r="M12" s="11">
        <v>-44</v>
      </c>
      <c r="N12" s="12">
        <v>-39.6</v>
      </c>
      <c r="O12" s="12">
        <v>-44.5</v>
      </c>
      <c r="P12" s="11">
        <v>-44</v>
      </c>
      <c r="Q12" s="12">
        <v>-49.4</v>
      </c>
      <c r="R12" s="12">
        <v>-55.8</v>
      </c>
      <c r="S12" s="12">
        <f t="shared" si="0"/>
        <v>-41.919999999999995</v>
      </c>
      <c r="T12" s="12">
        <f t="shared" si="1"/>
        <v>10.380000000000003</v>
      </c>
    </row>
    <row r="13" spans="1:20" x14ac:dyDescent="0.25">
      <c r="A13" s="7">
        <v>4</v>
      </c>
      <c r="C13" s="1" t="s">
        <v>28</v>
      </c>
      <c r="D13" s="11">
        <v>-34.6</v>
      </c>
      <c r="E13" s="12">
        <v>-33.799999999999997</v>
      </c>
      <c r="F13" s="12">
        <v>-34.1</v>
      </c>
      <c r="G13" s="11">
        <v>-37.299999999999997</v>
      </c>
      <c r="H13" s="12">
        <v>-37.799999999999997</v>
      </c>
      <c r="I13" s="12">
        <v>-37.6</v>
      </c>
      <c r="J13" s="11">
        <v>-41.2</v>
      </c>
      <c r="K13" s="12">
        <v>-39.700000000000003</v>
      </c>
      <c r="L13" s="12">
        <v>-42.3</v>
      </c>
      <c r="M13" s="11">
        <v>-45.4</v>
      </c>
      <c r="N13" s="12">
        <v>-47.1</v>
      </c>
      <c r="O13" s="12">
        <v>-41.6</v>
      </c>
      <c r="P13" s="11">
        <v>-42.5</v>
      </c>
      <c r="Q13" s="12">
        <v>-50.4</v>
      </c>
      <c r="R13" s="12">
        <v>-46.6</v>
      </c>
      <c r="S13" s="12">
        <f t="shared" si="0"/>
        <v>-40.799999999999997</v>
      </c>
      <c r="T13" s="12">
        <f t="shared" si="1"/>
        <v>11.5</v>
      </c>
    </row>
    <row r="14" spans="1:20" x14ac:dyDescent="0.25">
      <c r="D14" s="11"/>
      <c r="E14" s="12"/>
      <c r="F14" s="12"/>
      <c r="G14" s="11"/>
      <c r="H14" s="12"/>
      <c r="I14" s="12"/>
      <c r="J14" s="11"/>
      <c r="K14" s="12"/>
      <c r="L14" s="12"/>
      <c r="M14" s="11"/>
      <c r="N14" s="12"/>
      <c r="O14" s="12"/>
      <c r="P14" s="11"/>
    </row>
    <row r="15" spans="1:20" x14ac:dyDescent="0.25">
      <c r="A15" s="4" t="s">
        <v>30</v>
      </c>
      <c r="B15" s="4"/>
      <c r="C15" s="4" t="s">
        <v>29</v>
      </c>
      <c r="D15" s="13"/>
      <c r="E15" s="14"/>
      <c r="F15" s="14"/>
      <c r="G15" s="13"/>
      <c r="H15" s="14"/>
      <c r="I15" s="14"/>
      <c r="J15" s="13"/>
      <c r="K15" s="14"/>
      <c r="L15" s="14"/>
      <c r="M15" s="13"/>
      <c r="N15" s="14"/>
      <c r="O15" s="14"/>
      <c r="P15" s="13"/>
      <c r="Q15" s="14"/>
      <c r="R15" s="14"/>
    </row>
    <row r="16" spans="1:20" x14ac:dyDescent="0.25">
      <c r="A16" s="5">
        <v>16</v>
      </c>
      <c r="C16" s="1" t="s">
        <v>32</v>
      </c>
      <c r="D16" s="11">
        <v>-37</v>
      </c>
      <c r="E16" s="12">
        <v>-37.9</v>
      </c>
      <c r="F16" s="12">
        <v>-41.6</v>
      </c>
      <c r="G16" s="11">
        <v>-39.200000000000003</v>
      </c>
      <c r="H16" s="12">
        <v>-36.299999999999997</v>
      </c>
      <c r="I16" s="12">
        <v>-32.700000000000003</v>
      </c>
      <c r="J16" s="11">
        <v>-42.4</v>
      </c>
      <c r="K16" s="12">
        <v>-40.9</v>
      </c>
      <c r="L16" s="12">
        <v>-44.4</v>
      </c>
      <c r="M16" s="11">
        <v>-46.1</v>
      </c>
      <c r="N16" s="12">
        <v>-35.6</v>
      </c>
      <c r="O16" s="12">
        <v>-40.9</v>
      </c>
      <c r="P16" s="11">
        <v>-49.5</v>
      </c>
      <c r="Q16" s="12">
        <v>-42.7</v>
      </c>
      <c r="R16" s="12">
        <v>-48</v>
      </c>
      <c r="S16" s="12">
        <f t="shared" ref="S16:S28" si="2">AVERAGE(D16:R16)</f>
        <v>-41.013333333333335</v>
      </c>
      <c r="T16" s="12">
        <f t="shared" ref="T16:T35" si="3">+SUM(S16+52.3)</f>
        <v>11.286666666666662</v>
      </c>
    </row>
    <row r="17" spans="1:20" x14ac:dyDescent="0.25">
      <c r="A17" s="5">
        <v>16</v>
      </c>
      <c r="C17" s="1" t="s">
        <v>33</v>
      </c>
      <c r="D17" s="11">
        <v>-52.1</v>
      </c>
      <c r="E17" s="12">
        <v>-40.5</v>
      </c>
      <c r="F17" s="12">
        <v>-42.7</v>
      </c>
      <c r="G17" s="11">
        <v>-45.8</v>
      </c>
      <c r="H17" s="12">
        <v>-45.3</v>
      </c>
      <c r="I17" s="12">
        <v>-47.1</v>
      </c>
      <c r="J17" s="11">
        <v>-51.8</v>
      </c>
      <c r="K17" s="12">
        <v>-44.2</v>
      </c>
      <c r="L17" s="12">
        <v>-40.6</v>
      </c>
      <c r="M17" s="11">
        <v>-44.5</v>
      </c>
      <c r="N17" s="12">
        <v>-41.9</v>
      </c>
      <c r="O17" s="12">
        <v>-45.4</v>
      </c>
      <c r="P17" s="11">
        <v>-40.799999999999997</v>
      </c>
      <c r="Q17" s="12">
        <v>-37</v>
      </c>
      <c r="R17" s="12">
        <v>-40.5</v>
      </c>
      <c r="S17" s="12">
        <f t="shared" si="2"/>
        <v>-44.013333333333335</v>
      </c>
      <c r="T17" s="12">
        <f t="shared" si="3"/>
        <v>8.2866666666666617</v>
      </c>
    </row>
    <row r="18" spans="1:20" x14ac:dyDescent="0.25">
      <c r="A18" s="5">
        <v>8</v>
      </c>
      <c r="C18" s="1" t="s">
        <v>19</v>
      </c>
      <c r="D18" s="11">
        <v>-36.700000000000003</v>
      </c>
      <c r="E18" s="12">
        <v>-44.2</v>
      </c>
      <c r="F18" s="12">
        <v>-39.1</v>
      </c>
      <c r="G18" s="11">
        <v>-41.8</v>
      </c>
      <c r="H18" s="12">
        <v>-35.6</v>
      </c>
      <c r="I18" s="12">
        <v>-37.5</v>
      </c>
      <c r="J18" s="11">
        <v>-33.6</v>
      </c>
      <c r="K18" s="12">
        <v>-41.4</v>
      </c>
      <c r="L18" s="12">
        <v>-36.799999999999997</v>
      </c>
      <c r="M18" s="11">
        <v>-34.9</v>
      </c>
      <c r="N18" s="12">
        <v>-33.5</v>
      </c>
      <c r="O18" s="12">
        <v>-35.4</v>
      </c>
      <c r="P18" s="11">
        <v>-34.9</v>
      </c>
      <c r="Q18" s="12">
        <v>-38.299999999999997</v>
      </c>
      <c r="R18" s="12">
        <v>-47.5</v>
      </c>
      <c r="S18" s="12">
        <f t="shared" si="2"/>
        <v>-38.08</v>
      </c>
      <c r="T18" s="12">
        <f t="shared" si="3"/>
        <v>14.219999999999999</v>
      </c>
    </row>
    <row r="19" spans="1:20" x14ac:dyDescent="0.25">
      <c r="A19" s="5">
        <v>8</v>
      </c>
      <c r="C19" s="1" t="s">
        <v>34</v>
      </c>
      <c r="D19" s="11">
        <v>-44.4</v>
      </c>
      <c r="E19" s="12">
        <v>-41.8</v>
      </c>
      <c r="F19" s="12">
        <v>-42.2</v>
      </c>
      <c r="G19" s="11">
        <v>-53.2</v>
      </c>
      <c r="H19" s="12">
        <v>-48.4</v>
      </c>
      <c r="I19" s="12">
        <v>-40.700000000000003</v>
      </c>
      <c r="J19" s="11">
        <v>-44</v>
      </c>
      <c r="K19" s="12">
        <v>-44.5</v>
      </c>
      <c r="L19" s="12">
        <v>-44.4</v>
      </c>
      <c r="M19" s="11">
        <v>-38.200000000000003</v>
      </c>
      <c r="N19" s="12">
        <v>-51.7</v>
      </c>
      <c r="O19" s="12">
        <v>-48</v>
      </c>
      <c r="P19" s="11">
        <v>-50</v>
      </c>
      <c r="Q19" s="12">
        <v>-41.6</v>
      </c>
      <c r="R19" s="12">
        <v>-54.1</v>
      </c>
      <c r="S19" s="12">
        <f t="shared" si="2"/>
        <v>-45.81333333333334</v>
      </c>
      <c r="T19" s="12">
        <f t="shared" si="3"/>
        <v>6.4866666666666575</v>
      </c>
    </row>
    <row r="20" spans="1:20" x14ac:dyDescent="0.25">
      <c r="A20" s="5">
        <v>8</v>
      </c>
      <c r="C20" s="1" t="s">
        <v>35</v>
      </c>
      <c r="D20" s="11">
        <v>-42.8</v>
      </c>
      <c r="E20" s="12">
        <v>-35.299999999999997</v>
      </c>
      <c r="F20" s="12">
        <v>-42</v>
      </c>
      <c r="G20" s="11">
        <v>-46</v>
      </c>
      <c r="H20" s="12">
        <v>-39.4</v>
      </c>
      <c r="I20" s="12">
        <v>-37.5</v>
      </c>
      <c r="J20" s="11">
        <v>-43.8</v>
      </c>
      <c r="K20" s="12">
        <v>-48.1</v>
      </c>
      <c r="L20" s="12">
        <v>-46.1</v>
      </c>
      <c r="M20" s="11">
        <v>-34.299999999999997</v>
      </c>
      <c r="N20" s="12">
        <v>-39</v>
      </c>
      <c r="O20" s="12">
        <v>-42.7</v>
      </c>
      <c r="P20" s="11">
        <v>-36.9</v>
      </c>
      <c r="Q20" s="12">
        <v>-31.3</v>
      </c>
      <c r="R20" s="12">
        <v>-44.9</v>
      </c>
      <c r="S20" s="12">
        <f t="shared" si="2"/>
        <v>-40.673333333333332</v>
      </c>
      <c r="T20" s="12">
        <f t="shared" si="3"/>
        <v>11.626666666666665</v>
      </c>
    </row>
    <row r="21" spans="1:20" x14ac:dyDescent="0.25">
      <c r="A21" s="5">
        <v>8</v>
      </c>
      <c r="C21" s="1" t="s">
        <v>21</v>
      </c>
      <c r="D21" s="11">
        <v>-41.8</v>
      </c>
      <c r="E21" s="12">
        <v>-43.9</v>
      </c>
      <c r="F21" s="12">
        <v>-45.9</v>
      </c>
      <c r="G21" s="11">
        <v>-50.7</v>
      </c>
      <c r="H21" s="12">
        <v>-44</v>
      </c>
      <c r="I21" s="12">
        <v>-48.3</v>
      </c>
      <c r="J21" s="11">
        <v>-44.8</v>
      </c>
      <c r="K21" s="12">
        <v>-40.299999999999997</v>
      </c>
      <c r="L21" s="12">
        <v>-47.7</v>
      </c>
      <c r="M21" s="11">
        <v>-42.6</v>
      </c>
      <c r="N21" s="12">
        <v>-50.7</v>
      </c>
      <c r="O21" s="12">
        <v>-50.1</v>
      </c>
      <c r="P21" s="11">
        <v>-45.1</v>
      </c>
      <c r="Q21" s="12">
        <v>-51</v>
      </c>
      <c r="R21" s="12">
        <v>-51.7</v>
      </c>
      <c r="S21" s="12">
        <f t="shared" si="2"/>
        <v>-46.573333333333345</v>
      </c>
      <c r="T21" s="12">
        <f t="shared" si="3"/>
        <v>5.7266666666666524</v>
      </c>
    </row>
    <row r="22" spans="1:20" x14ac:dyDescent="0.25">
      <c r="A22" s="5">
        <v>8</v>
      </c>
      <c r="C22" s="1" t="s">
        <v>36</v>
      </c>
      <c r="D22" s="11">
        <v>-45.5</v>
      </c>
      <c r="E22" s="12">
        <v>-46.2</v>
      </c>
      <c r="F22" s="12">
        <v>-47.8</v>
      </c>
      <c r="G22" s="11">
        <v>-47.3</v>
      </c>
      <c r="H22" s="12">
        <v>-46.8</v>
      </c>
      <c r="I22" s="12">
        <v>-50</v>
      </c>
      <c r="J22" s="11">
        <v>-41.6</v>
      </c>
      <c r="K22" s="12">
        <v>-45.6</v>
      </c>
      <c r="L22" s="12">
        <v>-44</v>
      </c>
      <c r="M22" s="11">
        <v>-49.1</v>
      </c>
      <c r="N22" s="12">
        <v>-45.1</v>
      </c>
      <c r="O22" s="12">
        <v>-49.3</v>
      </c>
      <c r="P22" s="11">
        <v>-44.7</v>
      </c>
      <c r="Q22" s="12">
        <v>-47.1</v>
      </c>
      <c r="R22" s="12">
        <v>-47.4</v>
      </c>
      <c r="S22" s="12">
        <f t="shared" si="2"/>
        <v>-46.500000000000007</v>
      </c>
      <c r="T22" s="12">
        <f t="shared" si="3"/>
        <v>5.7999999999999901</v>
      </c>
    </row>
    <row r="23" spans="1:20" x14ac:dyDescent="0.25">
      <c r="A23" s="5">
        <v>4</v>
      </c>
      <c r="C23" s="1" t="s">
        <v>23</v>
      </c>
      <c r="D23" s="11">
        <v>-42.6</v>
      </c>
      <c r="E23" s="12">
        <v>-35.700000000000003</v>
      </c>
      <c r="F23" s="12">
        <v>-37.700000000000003</v>
      </c>
      <c r="G23" s="11">
        <v>-34.4</v>
      </c>
      <c r="H23" s="12">
        <v>-38.1</v>
      </c>
      <c r="I23" s="12">
        <v>-43.5</v>
      </c>
      <c r="J23" s="11">
        <v>-42.6</v>
      </c>
      <c r="K23" s="12">
        <v>-40.200000000000003</v>
      </c>
      <c r="L23" s="12">
        <v>-42.4</v>
      </c>
      <c r="M23" s="11">
        <v>-45.4</v>
      </c>
      <c r="N23" s="12">
        <v>-48.6</v>
      </c>
      <c r="O23" s="12">
        <v>-40</v>
      </c>
      <c r="P23" s="11">
        <v>-36.799999999999997</v>
      </c>
      <c r="Q23" s="12">
        <v>-46.1</v>
      </c>
      <c r="R23" s="12">
        <v>-40.799999999999997</v>
      </c>
      <c r="S23" s="12">
        <f t="shared" si="2"/>
        <v>-40.993333333333332</v>
      </c>
      <c r="T23" s="12">
        <f t="shared" si="3"/>
        <v>11.306666666666665</v>
      </c>
    </row>
    <row r="24" spans="1:20" x14ac:dyDescent="0.25">
      <c r="A24" s="5">
        <v>4</v>
      </c>
      <c r="C24" s="1" t="s">
        <v>37</v>
      </c>
      <c r="D24" s="11">
        <v>-48.8</v>
      </c>
      <c r="E24" s="12">
        <v>-38.6</v>
      </c>
      <c r="F24" s="12">
        <v>-46.1</v>
      </c>
      <c r="G24" s="11">
        <v>-46.3</v>
      </c>
      <c r="H24" s="12">
        <v>-36.299999999999997</v>
      </c>
      <c r="I24" s="12">
        <v>-48.8</v>
      </c>
      <c r="J24" s="11">
        <v>-34.299999999999997</v>
      </c>
      <c r="K24" s="12">
        <v>-38.5</v>
      </c>
      <c r="L24" s="12">
        <v>-36.4</v>
      </c>
      <c r="M24" s="11">
        <v>-40.799999999999997</v>
      </c>
      <c r="N24" s="12">
        <v>-42.7</v>
      </c>
      <c r="O24" s="12">
        <v>-51.1</v>
      </c>
      <c r="P24" s="11">
        <v>-39.299999999999997</v>
      </c>
      <c r="Q24" s="12">
        <v>-38.4</v>
      </c>
      <c r="R24" s="12">
        <v>-32.700000000000003</v>
      </c>
      <c r="S24" s="12">
        <f t="shared" si="2"/>
        <v>-41.273333333333333</v>
      </c>
      <c r="T24" s="12">
        <f t="shared" si="3"/>
        <v>11.026666666666664</v>
      </c>
    </row>
    <row r="25" spans="1:20" x14ac:dyDescent="0.25">
      <c r="A25" s="8">
        <v>2.6666666666666665</v>
      </c>
      <c r="C25" s="1" t="s">
        <v>38</v>
      </c>
      <c r="D25" s="11">
        <v>-38.799999999999997</v>
      </c>
      <c r="E25" s="12">
        <v>-41.4</v>
      </c>
      <c r="F25" s="12">
        <v>-39.799999999999997</v>
      </c>
      <c r="G25" s="11">
        <v>-40.700000000000003</v>
      </c>
      <c r="H25" s="12">
        <v>-48.8</v>
      </c>
      <c r="I25" s="12">
        <v>-39</v>
      </c>
      <c r="J25" s="11">
        <v>-42.5</v>
      </c>
      <c r="K25" s="12">
        <v>-40.1</v>
      </c>
      <c r="L25" s="12">
        <v>-50.3</v>
      </c>
      <c r="M25" s="11">
        <v>-48.1</v>
      </c>
      <c r="N25" s="12">
        <v>-53.5</v>
      </c>
      <c r="O25" s="12">
        <v>-46.5</v>
      </c>
      <c r="P25" s="11">
        <v>-48.3</v>
      </c>
      <c r="Q25" s="12">
        <v>-37.200000000000003</v>
      </c>
      <c r="R25" s="12">
        <v>-49.4</v>
      </c>
      <c r="S25" s="12">
        <f t="shared" si="2"/>
        <v>-44.293333333333329</v>
      </c>
      <c r="T25" s="12">
        <f t="shared" si="3"/>
        <v>8.0066666666666677</v>
      </c>
    </row>
    <row r="26" spans="1:20" x14ac:dyDescent="0.25">
      <c r="A26" s="5">
        <v>2</v>
      </c>
      <c r="C26" s="1" t="s">
        <v>39</v>
      </c>
      <c r="D26" s="11">
        <v>-41.5</v>
      </c>
      <c r="E26" s="12">
        <v>-42.1</v>
      </c>
      <c r="F26" s="12">
        <v>-47</v>
      </c>
      <c r="G26" s="11">
        <v>-49.7</v>
      </c>
      <c r="H26" s="12">
        <v>-45.1</v>
      </c>
      <c r="I26" s="12">
        <v>-49.6</v>
      </c>
      <c r="J26" s="11">
        <v>-41.3</v>
      </c>
      <c r="K26" s="12">
        <v>-47.4</v>
      </c>
      <c r="L26" s="12">
        <v>-44.8</v>
      </c>
      <c r="M26" s="11">
        <v>-47.4</v>
      </c>
      <c r="N26" s="12">
        <v>-44.5</v>
      </c>
      <c r="O26" s="12">
        <v>-41.8</v>
      </c>
      <c r="P26" s="11">
        <v>-47</v>
      </c>
      <c r="Q26" s="12">
        <v>-51.8</v>
      </c>
      <c r="R26" s="12">
        <v>-47</v>
      </c>
      <c r="S26" s="12">
        <f t="shared" si="2"/>
        <v>-45.86666666666666</v>
      </c>
      <c r="T26" s="12">
        <f t="shared" si="3"/>
        <v>6.4333333333333371</v>
      </c>
    </row>
    <row r="27" spans="1:20" x14ac:dyDescent="0.25">
      <c r="A27" s="6" t="s">
        <v>31</v>
      </c>
      <c r="C27" s="1" t="s">
        <v>40</v>
      </c>
      <c r="D27" s="11">
        <v>-39.799999999999997</v>
      </c>
      <c r="E27" s="12">
        <v>-38.9</v>
      </c>
      <c r="F27" s="12">
        <v>-35.200000000000003</v>
      </c>
      <c r="G27" s="11">
        <v>-41.2</v>
      </c>
      <c r="H27" s="12">
        <v>-43.3</v>
      </c>
      <c r="I27" s="12">
        <v>-41</v>
      </c>
      <c r="J27" s="11">
        <v>-40.299999999999997</v>
      </c>
      <c r="K27" s="12">
        <v>-40.1</v>
      </c>
      <c r="L27" s="12">
        <v>-39.5</v>
      </c>
      <c r="M27" s="11">
        <v>-39.9</v>
      </c>
      <c r="N27" s="12">
        <v>-39.700000000000003</v>
      </c>
      <c r="O27" s="12">
        <v>-37.799999999999997</v>
      </c>
      <c r="P27" s="11">
        <v>-33.700000000000003</v>
      </c>
      <c r="Q27" s="12">
        <v>-37.6</v>
      </c>
      <c r="R27" s="12">
        <v>-38.299999999999997</v>
      </c>
      <c r="S27" s="12">
        <f t="shared" si="2"/>
        <v>-39.086666666666666</v>
      </c>
      <c r="T27" s="12">
        <f t="shared" si="3"/>
        <v>13.213333333333331</v>
      </c>
    </row>
    <row r="28" spans="1:20" x14ac:dyDescent="0.25">
      <c r="A28" s="6" t="s">
        <v>31</v>
      </c>
      <c r="C28" s="1" t="s">
        <v>65</v>
      </c>
      <c r="D28" s="11">
        <v>-47.6</v>
      </c>
      <c r="E28" s="12">
        <v>-47.8</v>
      </c>
      <c r="F28" s="12">
        <v>-41.1</v>
      </c>
      <c r="G28" s="11">
        <v>-39.4</v>
      </c>
      <c r="H28" s="12">
        <v>-42.1</v>
      </c>
      <c r="I28" s="12">
        <v>-41.2</v>
      </c>
      <c r="J28" s="11">
        <v>-45.4</v>
      </c>
      <c r="K28" s="12">
        <v>-41.2</v>
      </c>
      <c r="L28" s="12">
        <v>-37.700000000000003</v>
      </c>
      <c r="M28" s="11">
        <v>-44.4</v>
      </c>
      <c r="N28" s="12">
        <v>-42.3</v>
      </c>
      <c r="O28" s="12">
        <v>-37.700000000000003</v>
      </c>
      <c r="P28" s="11">
        <v>-40.9</v>
      </c>
      <c r="Q28" s="12">
        <v>-48.7</v>
      </c>
      <c r="R28" s="12">
        <v>-42.6</v>
      </c>
      <c r="S28" s="12">
        <f t="shared" si="2"/>
        <v>-42.673333333333332</v>
      </c>
      <c r="T28" s="12">
        <f t="shared" si="3"/>
        <v>9.6266666666666652</v>
      </c>
    </row>
    <row r="29" spans="1:20" x14ac:dyDescent="0.25">
      <c r="A29" s="6" t="s">
        <v>48</v>
      </c>
      <c r="C29" s="1" t="s">
        <v>41</v>
      </c>
      <c r="D29" s="11"/>
      <c r="E29" s="12"/>
      <c r="F29" s="12"/>
      <c r="G29" s="11"/>
      <c r="H29" s="12"/>
      <c r="I29" s="12"/>
      <c r="J29" s="11">
        <v>-38.1</v>
      </c>
      <c r="K29" s="12">
        <v>-38</v>
      </c>
      <c r="L29" s="12">
        <v>-35.799999999999997</v>
      </c>
      <c r="M29" s="11">
        <v>-33.4</v>
      </c>
      <c r="N29" s="12">
        <v>-34.4</v>
      </c>
      <c r="O29" s="12">
        <v>-36.5</v>
      </c>
      <c r="P29" s="11">
        <v>-36.700000000000003</v>
      </c>
      <c r="Q29" s="12">
        <v>-32.5</v>
      </c>
      <c r="R29" s="12">
        <v>-34.4</v>
      </c>
      <c r="S29" s="12">
        <f>AVERAGE(J29:R29)</f>
        <v>-35.533333333333331</v>
      </c>
      <c r="T29" s="12">
        <f t="shared" si="3"/>
        <v>16.766666666666666</v>
      </c>
    </row>
    <row r="30" spans="1:20" x14ac:dyDescent="0.25">
      <c r="A30" s="7">
        <v>16</v>
      </c>
      <c r="C30" s="1" t="s">
        <v>42</v>
      </c>
      <c r="D30" s="11"/>
      <c r="E30" s="12"/>
      <c r="F30" s="12"/>
      <c r="G30" s="11"/>
      <c r="H30" s="12"/>
      <c r="I30" s="12"/>
      <c r="J30" s="11"/>
      <c r="K30" s="12"/>
      <c r="L30" s="12"/>
      <c r="M30" s="11"/>
      <c r="N30" s="12"/>
      <c r="O30" s="12"/>
      <c r="P30" s="11"/>
    </row>
    <row r="31" spans="1:20" x14ac:dyDescent="0.25">
      <c r="A31" s="7">
        <v>8</v>
      </c>
      <c r="C31" s="1" t="s">
        <v>26</v>
      </c>
      <c r="D31" s="11">
        <v>-23.7</v>
      </c>
      <c r="E31" s="12">
        <v>-26</v>
      </c>
      <c r="F31" s="12">
        <v>-24.8</v>
      </c>
      <c r="G31" s="11">
        <v>-27.8</v>
      </c>
      <c r="H31" s="12">
        <v>-30.4</v>
      </c>
      <c r="I31" s="12">
        <v>-27</v>
      </c>
      <c r="J31" s="11">
        <v>-26.5</v>
      </c>
      <c r="K31" s="12">
        <v>-27.3</v>
      </c>
      <c r="L31" s="12">
        <v>-29.7</v>
      </c>
      <c r="M31" s="11">
        <v>-32.5</v>
      </c>
      <c r="N31" s="12">
        <v>-30.6</v>
      </c>
      <c r="O31" s="12">
        <v>-38</v>
      </c>
      <c r="P31" s="11">
        <v>-38.299999999999997</v>
      </c>
      <c r="Q31" s="12">
        <v>-43.2</v>
      </c>
      <c r="R31" s="12">
        <v>-36.200000000000003</v>
      </c>
      <c r="S31" s="12">
        <f t="shared" ref="S31" si="4">AVERAGE(D31:R31)</f>
        <v>-30.8</v>
      </c>
      <c r="T31" s="12">
        <f t="shared" si="3"/>
        <v>21.499999999999996</v>
      </c>
    </row>
    <row r="32" spans="1:20" x14ac:dyDescent="0.25">
      <c r="A32" s="7">
        <v>8</v>
      </c>
      <c r="C32" s="1" t="s">
        <v>43</v>
      </c>
      <c r="D32" s="11"/>
      <c r="E32" s="12"/>
      <c r="F32" s="12"/>
      <c r="G32" s="11"/>
      <c r="H32" s="12"/>
      <c r="I32" s="12"/>
      <c r="J32" s="11"/>
      <c r="K32" s="12"/>
      <c r="L32" s="12"/>
      <c r="M32" s="11"/>
      <c r="N32" s="12"/>
      <c r="O32" s="12"/>
      <c r="P32" s="11"/>
    </row>
    <row r="33" spans="1:20" x14ac:dyDescent="0.25">
      <c r="A33" s="7">
        <v>4</v>
      </c>
      <c r="C33" s="1" t="s">
        <v>28</v>
      </c>
      <c r="D33" s="11">
        <v>-25.1</v>
      </c>
      <c r="E33" s="12">
        <v>-28.8</v>
      </c>
      <c r="F33" s="12">
        <v>-26.7</v>
      </c>
      <c r="G33" s="11">
        <v>-29.8</v>
      </c>
      <c r="H33" s="12">
        <v>-32.9</v>
      </c>
      <c r="I33" s="12">
        <v>-33.6</v>
      </c>
      <c r="J33" s="11">
        <v>-33.700000000000003</v>
      </c>
      <c r="K33" s="12">
        <v>-35.4</v>
      </c>
      <c r="L33" s="12">
        <v>-33.6</v>
      </c>
      <c r="M33" s="11">
        <v>-36.9</v>
      </c>
      <c r="N33" s="12">
        <v>-38.5</v>
      </c>
      <c r="O33" s="12">
        <v>-42</v>
      </c>
      <c r="P33" s="11">
        <v>-39</v>
      </c>
      <c r="Q33" s="12">
        <v>-41.7</v>
      </c>
      <c r="S33" s="12">
        <f>AVERAGE(D33:Q33)</f>
        <v>-34.121428571428574</v>
      </c>
      <c r="T33" s="12">
        <f t="shared" si="3"/>
        <v>18.178571428571423</v>
      </c>
    </row>
    <row r="34" spans="1:20" x14ac:dyDescent="0.25">
      <c r="A34" s="7">
        <v>4</v>
      </c>
      <c r="C34" s="1" t="s">
        <v>44</v>
      </c>
      <c r="D34" s="11"/>
      <c r="E34" s="12"/>
      <c r="F34" s="12"/>
      <c r="G34" s="11"/>
      <c r="H34" s="12"/>
      <c r="I34" s="12"/>
      <c r="J34" s="11"/>
      <c r="K34" s="12"/>
      <c r="L34" s="12"/>
      <c r="M34" s="11"/>
      <c r="N34" s="12"/>
      <c r="O34" s="12"/>
      <c r="P34" s="11"/>
    </row>
    <row r="35" spans="1:20" x14ac:dyDescent="0.25">
      <c r="A35" s="7">
        <v>2</v>
      </c>
      <c r="C35" s="1" t="s">
        <v>45</v>
      </c>
      <c r="D35" s="11">
        <v>-35.299999999999997</v>
      </c>
      <c r="E35" s="12">
        <v>-36.5</v>
      </c>
      <c r="F35" s="12">
        <v>-37.799999999999997</v>
      </c>
      <c r="G35" s="11">
        <v>-38.200000000000003</v>
      </c>
      <c r="H35" s="12">
        <v>-42.2</v>
      </c>
      <c r="I35" s="12">
        <v>-42.9</v>
      </c>
      <c r="J35" s="11">
        <v>-41</v>
      </c>
      <c r="K35" s="12">
        <v>-36.6</v>
      </c>
      <c r="L35" s="12">
        <v>-39.6</v>
      </c>
      <c r="M35" s="11">
        <v>-35.6</v>
      </c>
      <c r="N35" s="12">
        <v>-42.7</v>
      </c>
      <c r="O35" s="12">
        <v>-42.1</v>
      </c>
      <c r="P35" s="11">
        <v>-47.7</v>
      </c>
      <c r="Q35" s="12">
        <v>-46</v>
      </c>
      <c r="R35" s="12">
        <v>-46.6</v>
      </c>
      <c r="S35" s="12">
        <f t="shared" ref="S35" si="5">AVERAGE(D35:R35)</f>
        <v>-40.720000000000006</v>
      </c>
      <c r="T35" s="12">
        <f t="shared" si="3"/>
        <v>11.579999999999991</v>
      </c>
    </row>
    <row r="36" spans="1:20" x14ac:dyDescent="0.25">
      <c r="D36" s="11"/>
      <c r="E36" s="12"/>
      <c r="F36" s="12"/>
      <c r="G36" s="11"/>
      <c r="H36" s="12"/>
      <c r="I36" s="12"/>
      <c r="J36" s="11"/>
      <c r="K36" s="12"/>
      <c r="L36" s="12"/>
      <c r="M36" s="11"/>
      <c r="N36" s="12"/>
      <c r="O36" s="12"/>
      <c r="P36" s="11"/>
    </row>
    <row r="37" spans="1:20" x14ac:dyDescent="0.25">
      <c r="A37" s="4" t="s">
        <v>47</v>
      </c>
      <c r="B37" s="4"/>
      <c r="C37" s="4" t="s">
        <v>46</v>
      </c>
      <c r="D37" s="13"/>
      <c r="E37" s="14"/>
      <c r="F37" s="14"/>
      <c r="G37" s="13"/>
      <c r="H37" s="14"/>
      <c r="I37" s="14"/>
      <c r="J37" s="13"/>
      <c r="K37" s="14"/>
      <c r="L37" s="14"/>
      <c r="M37" s="13"/>
      <c r="N37" s="14"/>
      <c r="O37" s="14"/>
      <c r="P37" s="13"/>
      <c r="Q37" s="14"/>
      <c r="R37" s="14"/>
    </row>
    <row r="38" spans="1:20" x14ac:dyDescent="0.25">
      <c r="A38" s="5">
        <v>16</v>
      </c>
      <c r="C38" s="1" t="s">
        <v>49</v>
      </c>
      <c r="D38" s="11">
        <v>-54</v>
      </c>
      <c r="E38" s="12">
        <v>-48</v>
      </c>
      <c r="F38" s="12">
        <v>-48.5</v>
      </c>
      <c r="G38" s="11">
        <v>-55.5</v>
      </c>
      <c r="H38" s="12">
        <v>-50.9</v>
      </c>
      <c r="I38" s="12">
        <v>-43.8</v>
      </c>
      <c r="J38" s="11">
        <v>-46.6</v>
      </c>
      <c r="K38" s="12">
        <v>-43.4</v>
      </c>
      <c r="L38" s="12">
        <v>-48.3</v>
      </c>
      <c r="M38" s="11">
        <v>-50.7</v>
      </c>
      <c r="N38" s="12">
        <v>-45.8</v>
      </c>
      <c r="O38" s="12">
        <v>-51</v>
      </c>
      <c r="P38" s="11">
        <v>-53.9</v>
      </c>
      <c r="Q38" s="12">
        <v>-59.1</v>
      </c>
      <c r="R38" s="12">
        <v>-51.8</v>
      </c>
      <c r="S38" s="12">
        <f>AVERAGE(D38:R38)</f>
        <v>-50.086666666666666</v>
      </c>
      <c r="T38" s="12">
        <f t="shared" ref="T38:T51" si="6">+SUM(S38+52.3)</f>
        <v>2.2133333333333312</v>
      </c>
    </row>
    <row r="39" spans="1:20" x14ac:dyDescent="0.25">
      <c r="A39" s="5">
        <v>8</v>
      </c>
      <c r="C39" s="1" t="s">
        <v>50</v>
      </c>
      <c r="D39" s="11">
        <v>-45.4</v>
      </c>
      <c r="E39" s="12">
        <v>-40.200000000000003</v>
      </c>
      <c r="F39" s="12">
        <v>-45</v>
      </c>
      <c r="G39" s="11">
        <v>-49.1</v>
      </c>
      <c r="H39" s="12">
        <v>-49.4</v>
      </c>
      <c r="I39" s="12">
        <v>-44.4</v>
      </c>
      <c r="J39" s="11">
        <v>-47.5</v>
      </c>
      <c r="K39" s="12">
        <v>-45.3</v>
      </c>
      <c r="L39" s="12">
        <v>-40.799999999999997</v>
      </c>
      <c r="M39" s="11">
        <v>-44.9</v>
      </c>
      <c r="N39" s="12">
        <v>-50.2</v>
      </c>
      <c r="O39" s="12">
        <v>-49.3</v>
      </c>
      <c r="P39" s="11">
        <v>-49.2</v>
      </c>
      <c r="Q39" s="12">
        <v>-47.5</v>
      </c>
      <c r="R39" s="12">
        <v>-48.8</v>
      </c>
      <c r="S39" s="12">
        <f t="shared" ref="S39:S41" si="7">AVERAGE(D39:R39)</f>
        <v>-46.466666666666669</v>
      </c>
      <c r="T39" s="12">
        <f t="shared" si="6"/>
        <v>5.8333333333333286</v>
      </c>
    </row>
    <row r="40" spans="1:20" x14ac:dyDescent="0.25">
      <c r="A40" s="5">
        <v>8</v>
      </c>
      <c r="C40" s="1" t="s">
        <v>35</v>
      </c>
      <c r="D40" s="11">
        <v>-39.4</v>
      </c>
      <c r="E40" s="12">
        <v>-45.4</v>
      </c>
      <c r="F40" s="12">
        <v>-46.4</v>
      </c>
      <c r="G40" s="11">
        <v>-48.1</v>
      </c>
      <c r="H40" s="12">
        <v>-46.5</v>
      </c>
      <c r="I40" s="12">
        <v>-46.6</v>
      </c>
      <c r="J40" s="11">
        <v>-45.5</v>
      </c>
      <c r="K40" s="12">
        <v>-40.6</v>
      </c>
      <c r="L40" s="12">
        <v>-43.7</v>
      </c>
      <c r="M40" s="11">
        <v>-34.1</v>
      </c>
      <c r="N40" s="12">
        <v>-46.7</v>
      </c>
      <c r="O40" s="12">
        <v>-35.700000000000003</v>
      </c>
      <c r="P40" s="11">
        <v>-34.6</v>
      </c>
      <c r="Q40" s="12">
        <v>-40.799999999999997</v>
      </c>
      <c r="R40" s="12">
        <v>-40.6</v>
      </c>
      <c r="S40" s="12">
        <f t="shared" si="7"/>
        <v>-42.31333333333334</v>
      </c>
      <c r="T40" s="12">
        <f t="shared" si="6"/>
        <v>9.9866666666666575</v>
      </c>
    </row>
    <row r="41" spans="1:20" x14ac:dyDescent="0.25">
      <c r="A41" s="5">
        <v>8</v>
      </c>
      <c r="C41" s="1" t="s">
        <v>51</v>
      </c>
      <c r="D41" s="11">
        <v>-47.8</v>
      </c>
      <c r="E41" s="12">
        <v>-45.2</v>
      </c>
      <c r="F41" s="12">
        <v>-48.2</v>
      </c>
      <c r="G41" s="11">
        <v>-49.5</v>
      </c>
      <c r="H41" s="12">
        <v>-52.2</v>
      </c>
      <c r="I41" s="12">
        <v>-48.2</v>
      </c>
      <c r="J41" s="11">
        <v>-46.1</v>
      </c>
      <c r="K41" s="12">
        <v>-47.5</v>
      </c>
      <c r="L41" s="12">
        <v>-49.7</v>
      </c>
      <c r="M41" s="11">
        <v>-51.7</v>
      </c>
      <c r="N41" s="12">
        <v>-48.9</v>
      </c>
      <c r="O41" s="12">
        <v>-52.7</v>
      </c>
      <c r="P41" s="11">
        <v>-47.2</v>
      </c>
      <c r="Q41" s="12">
        <v>-51.3</v>
      </c>
      <c r="R41" s="12">
        <v>-48.8</v>
      </c>
      <c r="S41" s="12">
        <f t="shared" si="7"/>
        <v>-49</v>
      </c>
      <c r="T41" s="12">
        <f t="shared" si="6"/>
        <v>3.2999999999999972</v>
      </c>
    </row>
    <row r="42" spans="1:20" x14ac:dyDescent="0.25">
      <c r="A42" s="5">
        <v>8</v>
      </c>
      <c r="C42" s="1" t="s">
        <v>52</v>
      </c>
      <c r="D42" s="11"/>
      <c r="E42" s="12"/>
      <c r="F42" s="12"/>
      <c r="G42" s="11">
        <v>-45.1</v>
      </c>
      <c r="H42" s="12">
        <v>-45.3</v>
      </c>
      <c r="I42" s="12">
        <v>-50.6</v>
      </c>
      <c r="J42" s="11">
        <v>-50.9</v>
      </c>
      <c r="K42" s="12">
        <v>-59.1</v>
      </c>
      <c r="L42" s="12">
        <v>-51.5</v>
      </c>
      <c r="M42" s="11">
        <v>-50.3</v>
      </c>
      <c r="N42" s="12">
        <v>-55.4</v>
      </c>
      <c r="O42" s="12">
        <v>-49.5</v>
      </c>
      <c r="P42" s="11">
        <v>-55.6</v>
      </c>
      <c r="Q42" s="12">
        <v>-50.4</v>
      </c>
      <c r="R42" s="12">
        <v>-48.3</v>
      </c>
      <c r="S42" s="12">
        <f>AVERAGE(G42:R42)</f>
        <v>-50.999999999999993</v>
      </c>
      <c r="T42" s="12">
        <f t="shared" si="6"/>
        <v>1.3000000000000043</v>
      </c>
    </row>
    <row r="43" spans="1:20" x14ac:dyDescent="0.25">
      <c r="A43" s="5">
        <v>4</v>
      </c>
      <c r="C43" s="1" t="s">
        <v>37</v>
      </c>
      <c r="D43" s="11">
        <v>-49.2</v>
      </c>
      <c r="E43" s="12">
        <v>-49.6</v>
      </c>
      <c r="F43" s="12">
        <v>-48.5</v>
      </c>
      <c r="G43" s="11">
        <v>-60.2</v>
      </c>
      <c r="H43" s="12">
        <v>-49</v>
      </c>
      <c r="I43" s="12">
        <v>-38.700000000000003</v>
      </c>
      <c r="J43" s="11">
        <v>-42.9</v>
      </c>
      <c r="K43" s="12">
        <v>-40.200000000000003</v>
      </c>
      <c r="L43" s="12">
        <v>-40.299999999999997</v>
      </c>
      <c r="M43" s="11">
        <v>-30.6</v>
      </c>
      <c r="N43" s="12">
        <v>-39</v>
      </c>
      <c r="O43" s="12">
        <v>-39.4</v>
      </c>
      <c r="P43" s="11">
        <v>-39.200000000000003</v>
      </c>
      <c r="Q43" s="12">
        <v>-44.2</v>
      </c>
      <c r="R43" s="12">
        <v>-44.6</v>
      </c>
      <c r="S43" s="12">
        <f t="shared" ref="S43:S44" si="8">AVERAGE(D43:R43)</f>
        <v>-43.706666666666678</v>
      </c>
      <c r="T43" s="12">
        <f t="shared" si="6"/>
        <v>8.5933333333333195</v>
      </c>
    </row>
    <row r="44" spans="1:20" x14ac:dyDescent="0.25">
      <c r="A44" s="5">
        <v>2</v>
      </c>
      <c r="C44" s="1" t="s">
        <v>53</v>
      </c>
      <c r="D44" s="11">
        <v>-44.2</v>
      </c>
      <c r="E44" s="12">
        <v>-46.5</v>
      </c>
      <c r="F44" s="12">
        <v>-46.7</v>
      </c>
      <c r="G44" s="11">
        <v>-40</v>
      </c>
      <c r="H44" s="12">
        <v>-39.9</v>
      </c>
      <c r="I44" s="12">
        <v>-41.9</v>
      </c>
      <c r="J44" s="11">
        <v>-40.6</v>
      </c>
      <c r="K44" s="12">
        <v>-33.9</v>
      </c>
      <c r="L44" s="12">
        <v>-37.200000000000003</v>
      </c>
      <c r="M44" s="11">
        <v>-42.2</v>
      </c>
      <c r="N44" s="12">
        <v>-35.5</v>
      </c>
      <c r="O44" s="12">
        <v>-41.6</v>
      </c>
      <c r="P44" s="11">
        <v>-44.2</v>
      </c>
      <c r="Q44" s="12">
        <v>-51.5</v>
      </c>
      <c r="R44" s="12">
        <v>-54.3</v>
      </c>
      <c r="S44" s="12">
        <f t="shared" si="8"/>
        <v>-42.679999999999993</v>
      </c>
      <c r="T44" s="12">
        <f t="shared" si="6"/>
        <v>9.6200000000000045</v>
      </c>
    </row>
    <row r="45" spans="1:20" x14ac:dyDescent="0.25">
      <c r="A45" s="6" t="s">
        <v>48</v>
      </c>
      <c r="C45" s="1" t="s">
        <v>54</v>
      </c>
      <c r="D45" s="11"/>
      <c r="E45" s="12"/>
      <c r="F45" s="12"/>
      <c r="G45" s="11"/>
      <c r="H45" s="12"/>
      <c r="I45" s="12"/>
      <c r="J45" s="11">
        <v>-38.6</v>
      </c>
      <c r="K45" s="12">
        <v>-38.5</v>
      </c>
      <c r="L45" s="12">
        <v>-38.9</v>
      </c>
      <c r="M45" s="11">
        <v>-37.299999999999997</v>
      </c>
      <c r="N45" s="12">
        <v>-40.1</v>
      </c>
      <c r="O45" s="12">
        <v>-39.700000000000003</v>
      </c>
      <c r="P45" s="11">
        <v>-40.799999999999997</v>
      </c>
      <c r="Q45" s="12">
        <v>-41.1</v>
      </c>
      <c r="R45" s="12">
        <v>-43.2</v>
      </c>
      <c r="S45" s="12">
        <f>AVERAGE(J45:R45)</f>
        <v>-39.800000000000004</v>
      </c>
      <c r="T45" s="12">
        <f t="shared" si="6"/>
        <v>12.499999999999993</v>
      </c>
    </row>
    <row r="46" spans="1:20" x14ac:dyDescent="0.25">
      <c r="A46" s="7">
        <v>16</v>
      </c>
      <c r="C46" s="1" t="s">
        <v>42</v>
      </c>
      <c r="D46" s="11">
        <v>-36.1</v>
      </c>
      <c r="E46" s="12">
        <v>-32</v>
      </c>
      <c r="F46" s="12">
        <v>-30.1</v>
      </c>
      <c r="G46" s="11">
        <v>-33.1</v>
      </c>
      <c r="H46" s="12">
        <v>-32</v>
      </c>
      <c r="I46" s="12">
        <v>-35.4</v>
      </c>
      <c r="J46" s="11">
        <v>-36.6</v>
      </c>
      <c r="K46" s="12">
        <v>-36.4</v>
      </c>
      <c r="L46" s="12">
        <v>-37.200000000000003</v>
      </c>
      <c r="M46" s="11">
        <v>-40.9</v>
      </c>
      <c r="N46" s="12">
        <v>-38.9</v>
      </c>
      <c r="O46" s="12">
        <v>-41.8</v>
      </c>
      <c r="P46" s="11">
        <v>-37</v>
      </c>
      <c r="Q46" s="12">
        <v>-44.2</v>
      </c>
      <c r="R46" s="12">
        <v>-45.7</v>
      </c>
      <c r="S46" s="12">
        <f t="shared" ref="S46:S51" si="9">AVERAGE(D46:R46)</f>
        <v>-37.159999999999997</v>
      </c>
      <c r="T46" s="12">
        <f t="shared" si="6"/>
        <v>15.14</v>
      </c>
    </row>
    <row r="47" spans="1:20" x14ac:dyDescent="0.25">
      <c r="A47" s="7">
        <v>8</v>
      </c>
      <c r="C47" s="1" t="s">
        <v>43</v>
      </c>
      <c r="D47" s="11">
        <v>-33.9</v>
      </c>
      <c r="E47" s="12">
        <v>-31.3</v>
      </c>
      <c r="F47" s="12">
        <v>-33.9</v>
      </c>
      <c r="G47" s="11">
        <v>-33.200000000000003</v>
      </c>
      <c r="H47" s="12">
        <v>-37.700000000000003</v>
      </c>
      <c r="I47" s="12">
        <v>-41.8</v>
      </c>
      <c r="J47" s="11">
        <v>-34.299999999999997</v>
      </c>
      <c r="K47" s="12">
        <v>-37.700000000000003</v>
      </c>
      <c r="L47" s="12">
        <v>-37</v>
      </c>
      <c r="M47" s="11">
        <v>-38.9</v>
      </c>
      <c r="N47" s="12">
        <v>-40.4</v>
      </c>
      <c r="O47" s="12">
        <v>-43.3</v>
      </c>
      <c r="P47" s="11">
        <v>-43.1</v>
      </c>
      <c r="Q47" s="12">
        <v>-43.3</v>
      </c>
      <c r="R47" s="12">
        <v>-46.9</v>
      </c>
      <c r="S47" s="12">
        <f t="shared" si="9"/>
        <v>-38.446666666666665</v>
      </c>
      <c r="T47" s="12">
        <f t="shared" si="6"/>
        <v>13.853333333333332</v>
      </c>
    </row>
    <row r="48" spans="1:20" x14ac:dyDescent="0.25">
      <c r="A48" s="7">
        <v>8</v>
      </c>
      <c r="C48" s="1" t="s">
        <v>55</v>
      </c>
      <c r="D48" s="11">
        <v>-46.2</v>
      </c>
      <c r="E48" s="12">
        <v>-43.8</v>
      </c>
      <c r="F48" s="12">
        <v>-47.8</v>
      </c>
      <c r="G48" s="11">
        <v>-45.5</v>
      </c>
      <c r="H48" s="12">
        <v>-41.5</v>
      </c>
      <c r="I48" s="12">
        <v>-46</v>
      </c>
      <c r="J48" s="11">
        <v>-39.1</v>
      </c>
      <c r="K48" s="12">
        <v>-46.4</v>
      </c>
      <c r="L48" s="12">
        <v>-47.3</v>
      </c>
      <c r="M48" s="11">
        <v>-51.4</v>
      </c>
      <c r="N48" s="12">
        <v>-48.3</v>
      </c>
      <c r="O48" s="12">
        <v>-52.3</v>
      </c>
      <c r="P48" s="11">
        <v>-51.2</v>
      </c>
      <c r="Q48" s="12">
        <v>-47.6</v>
      </c>
      <c r="R48" s="12">
        <v>-47.1</v>
      </c>
      <c r="S48" s="12">
        <f t="shared" si="9"/>
        <v>-46.766666666666673</v>
      </c>
      <c r="T48" s="12">
        <f t="shared" si="6"/>
        <v>5.5333333333333243</v>
      </c>
    </row>
    <row r="49" spans="1:20" x14ac:dyDescent="0.25">
      <c r="A49" s="7">
        <v>8</v>
      </c>
      <c r="C49" s="1" t="s">
        <v>27</v>
      </c>
      <c r="D49" s="11">
        <v>-39</v>
      </c>
      <c r="E49" s="12">
        <v>-41.2</v>
      </c>
      <c r="F49" s="12">
        <v>-39.6</v>
      </c>
      <c r="G49" s="11">
        <v>-40.6</v>
      </c>
      <c r="H49" s="12">
        <v>-43</v>
      </c>
      <c r="I49" s="12">
        <v>-47.6</v>
      </c>
      <c r="J49" s="11">
        <v>-39.9</v>
      </c>
      <c r="K49" s="12">
        <v>-44.7</v>
      </c>
      <c r="L49" s="12">
        <v>-42.2</v>
      </c>
      <c r="M49" s="11">
        <v>-45.5</v>
      </c>
      <c r="N49" s="12">
        <v>-49</v>
      </c>
      <c r="O49" s="12">
        <v>-48.7</v>
      </c>
      <c r="P49" s="11">
        <v>-45</v>
      </c>
      <c r="Q49" s="12">
        <v>-42</v>
      </c>
      <c r="R49" s="12">
        <v>-51.3</v>
      </c>
      <c r="S49" s="12">
        <f t="shared" si="9"/>
        <v>-43.953333333333333</v>
      </c>
      <c r="T49" s="12">
        <f t="shared" si="6"/>
        <v>8.346666666666664</v>
      </c>
    </row>
    <row r="50" spans="1:20" x14ac:dyDescent="0.25">
      <c r="A50" s="7">
        <v>8</v>
      </c>
      <c r="C50" s="1" t="s">
        <v>56</v>
      </c>
      <c r="D50" s="11">
        <v>-46.7</v>
      </c>
      <c r="E50" s="12">
        <v>-48.1</v>
      </c>
      <c r="F50" s="12">
        <v>-46.1</v>
      </c>
      <c r="G50" s="11">
        <v>-49.8</v>
      </c>
      <c r="H50" s="12">
        <v>-50</v>
      </c>
      <c r="I50" s="12">
        <v>-50</v>
      </c>
      <c r="J50" s="11">
        <v>-51</v>
      </c>
      <c r="K50" s="12">
        <v>-52.8</v>
      </c>
      <c r="L50" s="12">
        <v>-52.5</v>
      </c>
      <c r="M50" s="11">
        <v>-52.1</v>
      </c>
      <c r="N50" s="12">
        <v>-52.8</v>
      </c>
      <c r="O50" s="12">
        <v>-52.1</v>
      </c>
      <c r="P50" s="11">
        <v>-52.4</v>
      </c>
      <c r="Q50" s="12">
        <v>-49.3</v>
      </c>
      <c r="R50" s="12">
        <v>-54.1</v>
      </c>
      <c r="S50" s="12">
        <f t="shared" si="9"/>
        <v>-50.653333333333329</v>
      </c>
      <c r="T50" s="12">
        <f t="shared" si="6"/>
        <v>1.6466666666666683</v>
      </c>
    </row>
    <row r="51" spans="1:20" x14ac:dyDescent="0.25">
      <c r="A51" s="7">
        <v>4</v>
      </c>
      <c r="C51" s="1" t="s">
        <v>44</v>
      </c>
      <c r="D51" s="11">
        <v>-32.1</v>
      </c>
      <c r="E51" s="12">
        <v>-37</v>
      </c>
      <c r="F51" s="12">
        <v>-38.299999999999997</v>
      </c>
      <c r="G51" s="11">
        <v>-40.5</v>
      </c>
      <c r="H51" s="12">
        <v>-40.6</v>
      </c>
      <c r="I51" s="12">
        <v>-46.6</v>
      </c>
      <c r="J51" s="11">
        <v>-37.4</v>
      </c>
      <c r="K51" s="12">
        <v>-45.3</v>
      </c>
      <c r="L51" s="12">
        <v>-45.3</v>
      </c>
      <c r="M51" s="11">
        <v>-47</v>
      </c>
      <c r="N51" s="12">
        <v>-49.4</v>
      </c>
      <c r="O51" s="12">
        <v>-53</v>
      </c>
      <c r="P51" s="11">
        <v>-45.8</v>
      </c>
      <c r="Q51" s="12">
        <v>-54.3</v>
      </c>
      <c r="R51" s="12">
        <v>-41.9</v>
      </c>
      <c r="S51" s="12">
        <f t="shared" si="9"/>
        <v>-43.633333333333326</v>
      </c>
      <c r="T51" s="12">
        <f t="shared" si="6"/>
        <v>8.6666666666666714</v>
      </c>
    </row>
    <row r="52" spans="1:20" x14ac:dyDescent="0.25">
      <c r="D52" s="11"/>
      <c r="E52" s="12"/>
      <c r="F52" s="12"/>
      <c r="G52" s="11"/>
      <c r="H52" s="12"/>
      <c r="I52" s="12"/>
      <c r="J52" s="11"/>
      <c r="K52" s="12"/>
      <c r="L52" s="12"/>
      <c r="M52" s="11"/>
      <c r="N52" s="12"/>
      <c r="O52" s="12"/>
      <c r="P52" s="11"/>
    </row>
    <row r="53" spans="1:20" x14ac:dyDescent="0.25">
      <c r="A53" s="2"/>
      <c r="B53" s="2"/>
      <c r="C53" s="4" t="s">
        <v>57</v>
      </c>
      <c r="D53" s="13"/>
      <c r="E53" s="14"/>
      <c r="F53" s="14"/>
      <c r="G53" s="13"/>
      <c r="H53" s="14"/>
      <c r="I53" s="14"/>
      <c r="J53" s="13"/>
      <c r="K53" s="14"/>
      <c r="L53" s="14"/>
      <c r="M53" s="13"/>
      <c r="N53" s="14"/>
      <c r="O53" s="14"/>
      <c r="P53" s="13"/>
      <c r="Q53" s="14"/>
      <c r="R53" s="14"/>
    </row>
    <row r="54" spans="1:20" x14ac:dyDescent="0.25">
      <c r="A54" s="5">
        <v>32</v>
      </c>
      <c r="C54" s="1" t="s">
        <v>58</v>
      </c>
      <c r="D54" s="11">
        <v>-33.1</v>
      </c>
      <c r="E54" s="12">
        <v>-38.799999999999997</v>
      </c>
      <c r="F54" s="12">
        <v>-39.9</v>
      </c>
      <c r="G54" s="11">
        <v>-41.6</v>
      </c>
      <c r="H54" s="12">
        <v>-41.7</v>
      </c>
      <c r="I54" s="12">
        <v>-35.6</v>
      </c>
      <c r="J54" s="11">
        <v>-35.299999999999997</v>
      </c>
      <c r="K54" s="12">
        <v>-41.7</v>
      </c>
      <c r="L54" s="12"/>
      <c r="M54" s="11"/>
      <c r="N54" s="12"/>
      <c r="O54" s="12"/>
      <c r="P54" s="11"/>
      <c r="S54" s="12">
        <f>AVERAGE(D54:K54)</f>
        <v>-38.462499999999999</v>
      </c>
      <c r="T54" s="12">
        <f t="shared" ref="T54:T63" si="10">+SUM(S54+52.3)</f>
        <v>13.837499999999999</v>
      </c>
    </row>
    <row r="55" spans="1:20" x14ac:dyDescent="0.25">
      <c r="A55" s="5">
        <v>16</v>
      </c>
      <c r="C55" s="1" t="s">
        <v>59</v>
      </c>
      <c r="D55" s="11">
        <v>-34.200000000000003</v>
      </c>
      <c r="E55" s="12">
        <v>-32.4</v>
      </c>
      <c r="F55" s="12">
        <v>-34.700000000000003</v>
      </c>
      <c r="G55" s="11">
        <v>-40.700000000000003</v>
      </c>
      <c r="H55" s="12">
        <v>-37.5</v>
      </c>
      <c r="I55" s="12">
        <v>-35</v>
      </c>
      <c r="J55" s="11">
        <v>-37.9</v>
      </c>
      <c r="K55" s="12">
        <v>-45.8</v>
      </c>
      <c r="L55" s="12"/>
      <c r="M55" s="11"/>
      <c r="N55" s="12"/>
      <c r="O55" s="12"/>
      <c r="P55" s="11"/>
      <c r="S55" s="12">
        <f t="shared" ref="S55:S63" si="11">AVERAGE(D55:K55)</f>
        <v>-37.274999999999999</v>
      </c>
      <c r="T55" s="12">
        <f t="shared" si="10"/>
        <v>15.024999999999999</v>
      </c>
    </row>
    <row r="56" spans="1:20" x14ac:dyDescent="0.25">
      <c r="A56" s="5">
        <v>16</v>
      </c>
      <c r="C56" s="1" t="s">
        <v>60</v>
      </c>
      <c r="D56" s="11">
        <v>-52.1</v>
      </c>
      <c r="E56" s="12">
        <v>-40.799999999999997</v>
      </c>
      <c r="F56" s="12">
        <v>-36.9</v>
      </c>
      <c r="G56" s="11">
        <v>-40.5</v>
      </c>
      <c r="H56" s="12">
        <v>-43.6</v>
      </c>
      <c r="I56" s="12">
        <v>-52.2</v>
      </c>
      <c r="J56" s="11">
        <v>-47.2</v>
      </c>
      <c r="K56" s="12">
        <v>-39.9</v>
      </c>
      <c r="L56" s="12"/>
      <c r="M56" s="11"/>
      <c r="N56" s="12"/>
      <c r="O56" s="12"/>
      <c r="P56" s="11"/>
      <c r="S56" s="12">
        <f t="shared" si="11"/>
        <v>-44.15</v>
      </c>
      <c r="T56" s="12">
        <f t="shared" si="10"/>
        <v>8.1499999999999986</v>
      </c>
    </row>
    <row r="57" spans="1:20" x14ac:dyDescent="0.25">
      <c r="A57" s="5">
        <v>8</v>
      </c>
      <c r="C57" s="1" t="s">
        <v>61</v>
      </c>
      <c r="D57" s="11">
        <v>-35.200000000000003</v>
      </c>
      <c r="E57" s="12">
        <v>-38.200000000000003</v>
      </c>
      <c r="F57" s="12">
        <v>-40.6</v>
      </c>
      <c r="G57" s="11">
        <v>-34.9</v>
      </c>
      <c r="H57" s="12">
        <v>-35.6</v>
      </c>
      <c r="I57" s="12">
        <v>-28.6</v>
      </c>
      <c r="J57" s="11">
        <v>-41.9</v>
      </c>
      <c r="K57" s="12">
        <v>-48.1</v>
      </c>
      <c r="L57" s="12"/>
      <c r="M57" s="11"/>
      <c r="N57" s="12"/>
      <c r="O57" s="12"/>
      <c r="P57" s="11"/>
      <c r="S57" s="12">
        <f t="shared" si="11"/>
        <v>-37.887500000000003</v>
      </c>
      <c r="T57" s="12">
        <f t="shared" si="10"/>
        <v>14.412499999999994</v>
      </c>
    </row>
    <row r="58" spans="1:20" x14ac:dyDescent="0.25">
      <c r="A58" s="5">
        <v>8</v>
      </c>
      <c r="C58" s="1" t="s">
        <v>62</v>
      </c>
      <c r="D58" s="11">
        <v>-44.2</v>
      </c>
      <c r="E58" s="12">
        <v>-38.4</v>
      </c>
      <c r="F58" s="12">
        <v>-35.5</v>
      </c>
      <c r="G58" s="11">
        <v>-41.1</v>
      </c>
      <c r="H58" s="12">
        <v>-38.4</v>
      </c>
      <c r="I58" s="12">
        <v>-41.1</v>
      </c>
      <c r="J58" s="11">
        <v>-47.6</v>
      </c>
      <c r="K58" s="12">
        <v>-43.8</v>
      </c>
      <c r="L58" s="12"/>
      <c r="M58" s="11"/>
      <c r="N58" s="12"/>
      <c r="O58" s="12"/>
      <c r="P58" s="11"/>
      <c r="S58" s="12">
        <f t="shared" si="11"/>
        <v>-41.262500000000003</v>
      </c>
      <c r="T58" s="12">
        <f t="shared" si="10"/>
        <v>11.037499999999994</v>
      </c>
    </row>
    <row r="59" spans="1:20" x14ac:dyDescent="0.25">
      <c r="A59" s="5">
        <v>4</v>
      </c>
      <c r="C59" s="1" t="s">
        <v>63</v>
      </c>
      <c r="D59" s="11">
        <v>-38.700000000000003</v>
      </c>
      <c r="E59" s="12">
        <v>-30.5</v>
      </c>
      <c r="F59" s="12">
        <v>-34.1</v>
      </c>
      <c r="G59" s="11">
        <v>-39.200000000000003</v>
      </c>
      <c r="H59" s="12">
        <v>-39.5</v>
      </c>
      <c r="I59" s="12">
        <v>-46</v>
      </c>
      <c r="J59" s="11">
        <v>-40.4</v>
      </c>
      <c r="K59" s="12">
        <v>-46.7</v>
      </c>
      <c r="L59" s="12"/>
      <c r="M59" s="11"/>
      <c r="N59" s="12"/>
      <c r="O59" s="12"/>
      <c r="P59" s="11"/>
      <c r="S59" s="12">
        <f t="shared" si="11"/>
        <v>-39.387499999999996</v>
      </c>
      <c r="T59" s="12">
        <f t="shared" si="10"/>
        <v>12.912500000000001</v>
      </c>
    </row>
    <row r="60" spans="1:20" x14ac:dyDescent="0.25">
      <c r="A60" s="7">
        <v>32</v>
      </c>
      <c r="C60" s="1" t="s">
        <v>64</v>
      </c>
      <c r="D60" s="11">
        <v>-24.2</v>
      </c>
      <c r="E60" s="12">
        <v>-24.2</v>
      </c>
      <c r="F60" s="12">
        <v>-23.7</v>
      </c>
      <c r="G60" s="11">
        <v>-24.6</v>
      </c>
      <c r="H60" s="12">
        <v>-29</v>
      </c>
      <c r="I60" s="12">
        <v>-30.6</v>
      </c>
      <c r="J60" s="11">
        <v>-33.799999999999997</v>
      </c>
      <c r="K60" s="12">
        <v>-31.9</v>
      </c>
      <c r="L60" s="12"/>
      <c r="M60" s="11"/>
      <c r="N60" s="12"/>
      <c r="O60" s="12"/>
      <c r="P60" s="11"/>
      <c r="S60" s="12">
        <f t="shared" si="11"/>
        <v>-27.749999999999996</v>
      </c>
      <c r="T60" s="12">
        <f t="shared" si="10"/>
        <v>24.55</v>
      </c>
    </row>
    <row r="61" spans="1:20" x14ac:dyDescent="0.25">
      <c r="A61" s="7">
        <v>16</v>
      </c>
      <c r="C61" s="1" t="s">
        <v>42</v>
      </c>
      <c r="D61" s="11">
        <v>-28.2</v>
      </c>
      <c r="E61" s="12">
        <v>-28.9</v>
      </c>
      <c r="F61" s="12">
        <v>-28.9</v>
      </c>
      <c r="G61" s="11">
        <v>-33.200000000000003</v>
      </c>
      <c r="H61" s="12">
        <v>-35.6</v>
      </c>
      <c r="I61" s="12">
        <v>-32.4</v>
      </c>
      <c r="J61" s="11">
        <v>-36.700000000000003</v>
      </c>
      <c r="K61" s="12">
        <v>-37.799999999999997</v>
      </c>
      <c r="L61" s="12"/>
      <c r="M61" s="11"/>
      <c r="N61" s="12"/>
      <c r="O61" s="12"/>
      <c r="P61" s="11"/>
      <c r="S61" s="12">
        <f t="shared" si="11"/>
        <v>-32.712500000000006</v>
      </c>
      <c r="T61" s="12">
        <f t="shared" si="10"/>
        <v>19.587499999999991</v>
      </c>
    </row>
    <row r="62" spans="1:20" x14ac:dyDescent="0.25">
      <c r="A62" s="7">
        <v>8</v>
      </c>
      <c r="C62" s="1" t="s">
        <v>26</v>
      </c>
      <c r="D62" s="11">
        <v>-29.8</v>
      </c>
      <c r="E62" s="12">
        <v>-33.299999999999997</v>
      </c>
      <c r="F62" s="12">
        <v>-34.299999999999997</v>
      </c>
      <c r="G62" s="11">
        <v>-39.700000000000003</v>
      </c>
      <c r="H62" s="12">
        <v>-34.4</v>
      </c>
      <c r="I62" s="12">
        <v>-37.4</v>
      </c>
      <c r="J62" s="11">
        <v>-37.6</v>
      </c>
      <c r="K62" s="12">
        <v>-43</v>
      </c>
      <c r="L62" s="12"/>
      <c r="M62" s="11"/>
      <c r="N62" s="12"/>
      <c r="O62" s="12"/>
      <c r="P62" s="11"/>
      <c r="S62" s="12">
        <f t="shared" si="11"/>
        <v>-36.1875</v>
      </c>
      <c r="T62" s="12">
        <f t="shared" si="10"/>
        <v>16.112499999999997</v>
      </c>
    </row>
    <row r="63" spans="1:20" x14ac:dyDescent="0.25">
      <c r="A63" s="7">
        <v>4</v>
      </c>
      <c r="C63" s="1" t="s">
        <v>28</v>
      </c>
      <c r="D63" s="11">
        <v>-36.299999999999997</v>
      </c>
      <c r="E63" s="12">
        <v>-37.5</v>
      </c>
      <c r="F63" s="12">
        <v>-36.5</v>
      </c>
      <c r="G63" s="11">
        <v>-38</v>
      </c>
      <c r="H63" s="12">
        <v>-38.6</v>
      </c>
      <c r="I63" s="12">
        <v>-43.2</v>
      </c>
      <c r="J63" s="11">
        <v>-42.4</v>
      </c>
      <c r="K63" s="12">
        <v>-44.8</v>
      </c>
      <c r="L63" s="12"/>
      <c r="M63" s="11"/>
      <c r="N63" s="12"/>
      <c r="O63" s="12"/>
      <c r="P63" s="11"/>
      <c r="S63" s="12">
        <f t="shared" si="11"/>
        <v>-39.662500000000001</v>
      </c>
      <c r="T63" s="12">
        <f t="shared" si="10"/>
        <v>12.637499999999996</v>
      </c>
    </row>
    <row r="64" spans="1:20" x14ac:dyDescent="0.25">
      <c r="A64" s="7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1:20" x14ac:dyDescent="0.25">
      <c r="A65" s="7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7" spans="1:20" x14ac:dyDescent="0.25">
      <c r="Q67" s="1"/>
      <c r="R67" s="1"/>
      <c r="S67" s="1"/>
      <c r="T67" s="1"/>
    </row>
    <row r="68" spans="1:20" x14ac:dyDescent="0.25">
      <c r="Q68" s="1"/>
      <c r="R68" s="1"/>
      <c r="S68" s="1"/>
      <c r="T68" s="1"/>
    </row>
    <row r="69" spans="1:20" x14ac:dyDescent="0.25">
      <c r="Q69" s="1"/>
      <c r="R69" s="1"/>
      <c r="S69" s="1"/>
      <c r="T69" s="1"/>
    </row>
    <row r="70" spans="1:20" x14ac:dyDescent="0.25">
      <c r="Q70" s="1"/>
      <c r="R70" s="1"/>
      <c r="S70" s="1"/>
      <c r="T70" s="1"/>
    </row>
    <row r="71" spans="1:20" x14ac:dyDescent="0.25">
      <c r="Q71" s="1"/>
      <c r="R71" s="1"/>
      <c r="S71" s="1"/>
      <c r="T71" s="1"/>
    </row>
    <row r="72" spans="1:20" x14ac:dyDescent="0.25">
      <c r="Q72" s="1"/>
      <c r="R72" s="1"/>
      <c r="S72" s="1"/>
      <c r="T72" s="1"/>
    </row>
    <row r="73" spans="1:20" x14ac:dyDescent="0.25">
      <c r="Q73" s="1"/>
      <c r="R73" s="1"/>
      <c r="S73" s="1"/>
      <c r="T73" s="1"/>
    </row>
    <row r="74" spans="1:20" x14ac:dyDescent="0.25">
      <c r="Q74" s="1"/>
      <c r="R74" s="1"/>
      <c r="S74" s="1"/>
      <c r="T74" s="1"/>
    </row>
    <row r="75" spans="1:20" x14ac:dyDescent="0.25">
      <c r="Q75" s="1"/>
      <c r="R75" s="1"/>
      <c r="S75" s="1"/>
      <c r="T75" s="1"/>
    </row>
    <row r="76" spans="1:20" x14ac:dyDescent="0.25">
      <c r="Q76" s="1"/>
      <c r="R76" s="1"/>
      <c r="S76" s="1"/>
      <c r="T76" s="1"/>
    </row>
    <row r="77" spans="1:20" x14ac:dyDescent="0.25">
      <c r="Q77" s="1"/>
      <c r="R77" s="1"/>
      <c r="S77" s="1"/>
      <c r="T77" s="1"/>
    </row>
    <row r="78" spans="1:20" x14ac:dyDescent="0.25">
      <c r="Q78" s="1"/>
      <c r="R78" s="1"/>
      <c r="S78" s="1"/>
      <c r="T78" s="1"/>
    </row>
    <row r="79" spans="1:20" x14ac:dyDescent="0.25">
      <c r="Q79" s="1"/>
      <c r="R79" s="1"/>
      <c r="S79" s="1"/>
      <c r="T79" s="1"/>
    </row>
    <row r="80" spans="1:20" x14ac:dyDescent="0.25">
      <c r="Q80" s="1"/>
      <c r="R80" s="1"/>
      <c r="S80" s="1"/>
      <c r="T80" s="1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SerSourceData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 Kelley</dc:creator>
  <cp:lastModifiedBy>Don Cook</cp:lastModifiedBy>
  <dcterms:created xsi:type="dcterms:W3CDTF">2024-02-14T16:49:19Z</dcterms:created>
  <dcterms:modified xsi:type="dcterms:W3CDTF">2024-06-25T18:56:35Z</dcterms:modified>
</cp:coreProperties>
</file>